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935" yWindow="32760" windowWidth="4020" windowHeight="6195" activeTab="0"/>
  </bookViews>
  <sheets>
    <sheet name="CUAD-11" sheetId="1" r:id="rId1"/>
    <sheet name="Hoja1" sheetId="2" r:id="rId2"/>
  </sheets>
  <definedNames>
    <definedName name="_Regression_Int" localSheetId="0" hidden="1">1</definedName>
    <definedName name="A_impresión_IM">'CUAD-11'!#REF!</definedName>
  </definedNames>
  <calcPr fullCalcOnLoad="1"/>
</workbook>
</file>

<file path=xl/sharedStrings.xml><?xml version="1.0" encoding="utf-8"?>
<sst xmlns="http://schemas.openxmlformats.org/spreadsheetml/2006/main" count="262" uniqueCount="75">
  <si>
    <t>Año de Estudio</t>
  </si>
  <si>
    <t>Total</t>
  </si>
  <si>
    <t>I</t>
  </si>
  <si>
    <t>II</t>
  </si>
  <si>
    <t>III</t>
  </si>
  <si>
    <t>IV</t>
  </si>
  <si>
    <t>V</t>
  </si>
  <si>
    <t xml:space="preserve">                            TOTAL...............................................................................................................................</t>
  </si>
  <si>
    <t xml:space="preserve"> -</t>
  </si>
  <si>
    <t>ADMINISTRACIÓN DE EMPRESAS Y</t>
  </si>
  <si>
    <t xml:space="preserve"> CONTABILIDAD .......................................................................................................</t>
  </si>
  <si>
    <t>CIENCIAS DE LA EDUCACIÓN .................................................................................................................</t>
  </si>
  <si>
    <t>-</t>
  </si>
  <si>
    <t>VI</t>
  </si>
  <si>
    <t>HUMANIDADES..................................................................................................................</t>
  </si>
  <si>
    <t>CIENCIAS AGROPECUARIAS ................................................................................................................................................</t>
  </si>
  <si>
    <t>Cuadro 11.  MATRÍCULA EN LAS EXTENSIONES UNIVERSITARIAS, POR AÑO DE ESTUDIO, SEGÚN UBICACIÓN,</t>
  </si>
  <si>
    <t>HUMANIDADES.......................................................................................................................</t>
  </si>
  <si>
    <t>Otros(1)</t>
  </si>
  <si>
    <t>(1)  Incluye estudiantes de tesis, materias especiales y de los Profesorados en Educación y en Educación Media Diversificada.</t>
  </si>
  <si>
    <t xml:space="preserve">                    OCÚ .........................................................................................................................................</t>
  </si>
  <si>
    <t>ADMINISTRACIÓN DE EMPRESAS  Y</t>
  </si>
  <si>
    <t xml:space="preserve">CONTABILIDAD........................................................................................................... </t>
  </si>
  <si>
    <t xml:space="preserve">ADMINISTRACIÓN PÚBLICA............................................................................. </t>
  </si>
  <si>
    <t xml:space="preserve">CIENCIAS DE LA EDUCACIÓN........................................................................... </t>
  </si>
  <si>
    <t>DERECHO Y CIENCIAS POLÍTICAS..............................................................................</t>
  </si>
  <si>
    <t>ECONOMÍA ................................................................................................................................................................</t>
  </si>
  <si>
    <t>HUMANIDADES ..................................................................................................................................................................</t>
  </si>
  <si>
    <t xml:space="preserve">                    TORTÍ (2).........................................................................................................................................</t>
  </si>
  <si>
    <t xml:space="preserve">       Técnico en Manejo y Conservación de Cuencas Hidrográficas.........................................................................................................................................</t>
  </si>
  <si>
    <t>( Conclusión)</t>
  </si>
  <si>
    <t>INFORMÁTICA, ELECTRÓNICA Y COMUNICACIÓN....................................................................................................................................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</si>
  <si>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</t>
  </si>
  <si>
    <t xml:space="preserve">                    AGUADULCE...........................................................................................................................................</t>
  </si>
  <si>
    <t xml:space="preserve"> CONTABILIDAD.........................................................................................................</t>
  </si>
  <si>
    <t>BELLAS ARTES................................................................................................................................................</t>
  </si>
  <si>
    <t>CIENCIAS AGROPECUARIAS................................................................................................................................................</t>
  </si>
  <si>
    <t>CIENCIAS DE LA EDUCACIÓN.................................................................................................................</t>
  </si>
  <si>
    <t xml:space="preserve">                    SONÁ.........................................................................................................................................</t>
  </si>
  <si>
    <t xml:space="preserve">       Lic.en Administración de Empresas Marítimas .................................................................</t>
  </si>
  <si>
    <t xml:space="preserve">       Lic.en Administración Financiera y Negocios Internacionales..............................................................................................................................</t>
  </si>
  <si>
    <t xml:space="preserve">       Lic.en Administración de Mercadeo, Promoción y Ventas............................................................................................................................................</t>
  </si>
  <si>
    <t xml:space="preserve">       Lic.en Contabilidad....................................................................................................................................................................</t>
  </si>
  <si>
    <t xml:space="preserve"> FACULTAD Y CARRERA: PRIMER SEMESTRE; AÑO ACADÉMICO 2,018.</t>
  </si>
  <si>
    <t>Ubicación, Facultad y  Carrera</t>
  </si>
  <si>
    <t xml:space="preserve">       Lic.en  Artes Visuales............................................................................................................................................................</t>
  </si>
  <si>
    <t xml:space="preserve">      Educación (Área Básica)……………………………………………………………………………..........................................................................................................</t>
  </si>
  <si>
    <t xml:space="preserve">      Profesorado en Educación Media.....................................................................................................................................................................................</t>
  </si>
  <si>
    <t xml:space="preserve">      Lic.en Derecho y Ciencias Políticas  ……………….........................................................................................................................</t>
  </si>
  <si>
    <t xml:space="preserve">      Lic.en Economía para la Gestión Ambiental.......................................................................................................................</t>
  </si>
  <si>
    <t xml:space="preserve">      Lic.en Finanzas y Banca...........................................................................................................</t>
  </si>
  <si>
    <t xml:space="preserve">       Lic.en Inglés..........................................................................................................................................</t>
  </si>
  <si>
    <t xml:space="preserve">       Lic.en Ingeniería de Operaciones y Logística  Empresarial..............................................................................</t>
  </si>
  <si>
    <t xml:space="preserve">       Lic.en Educación Preescolar...................................................................................................................</t>
  </si>
  <si>
    <t xml:space="preserve">       Lic.en Educación Primaria...................................................................................................................</t>
  </si>
  <si>
    <t xml:space="preserve">       Profesorado en Educación Media.....................................................................................................................................................................................</t>
  </si>
  <si>
    <t xml:space="preserve">      Lic.en Inglés........................................................................................................................</t>
  </si>
  <si>
    <t xml:space="preserve">       Lic.en Contabilidad........................................................................................................................................</t>
  </si>
  <si>
    <t xml:space="preserve">       Lic.en Administración Agroindustrial.........................................................................................................................................</t>
  </si>
  <si>
    <t xml:space="preserve">       Lic.en Educación Primaria...............................................................................................................................</t>
  </si>
  <si>
    <t xml:space="preserve">      Lic.en Informática Aplicada a la Enseñanza e </t>
  </si>
  <si>
    <t xml:space="preserve">           Implementación de Tecnologías.........................................................................................................</t>
  </si>
  <si>
    <t xml:space="preserve">      Lic.en Informática para la Gestión Educativa y Empresarial..........................................................................................</t>
  </si>
  <si>
    <t>(2) Se aprobó la creación de la Extensión Universitaria de Tortí, en reunión de Consejo Académico N° 18-18, celebrada el 25 de abril de 2018.</t>
  </si>
  <si>
    <t xml:space="preserve">      Lic.en Administración de Empresas.................................................................................................</t>
  </si>
  <si>
    <t xml:space="preserve">       Lic.en Administración de Empresas.................................................................................................</t>
  </si>
  <si>
    <t xml:space="preserve">     Técnico en Informática Educativa..........................................................................................</t>
  </si>
  <si>
    <t xml:space="preserve">      Lic.en Desarrollo Comunitario con énfasis en </t>
  </si>
  <si>
    <t xml:space="preserve">         Promoción y Organización Social................................................................................................................................................</t>
  </si>
  <si>
    <t xml:space="preserve">       Lic.en Acuicultura................................................................................................................................................</t>
  </si>
  <si>
    <t xml:space="preserve">       Profesorado en Educación............................................................................................</t>
  </si>
  <si>
    <t xml:space="preserve">       Lic.en Gestión Archivística…………………….……………………………………………………………………………………………………………………</t>
  </si>
  <si>
    <t xml:space="preserve">       Lic.en Informática para la Gestión Educativa y Empresarial..........................................................................................</t>
  </si>
  <si>
    <t xml:space="preserve">       Lic.en Gerencia de Comercio Electrónico..............................................................................................</t>
  </si>
  <si>
    <t>INFORMÁTICA, ELECTRÓNICA Y COMUNICACIÓN.......................................................................................................................................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</si>
</sst>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71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B/.&quot;;\-#,##0\ &quot;B/.&quot;"/>
    <numFmt numFmtId="209" formatCode="#,##0\ &quot;B/.&quot;;[Red]\-#,##0\ &quot;B/.&quot;"/>
    <numFmt numFmtId="210" formatCode="#,##0.00\ &quot;B/.&quot;;\-#,##0.00\ &quot;B/.&quot;"/>
    <numFmt numFmtId="211" formatCode="#,##0.00\ &quot;B/.&quot;;[Red]\-#,##0.00\ &quot;B/.&quot;"/>
    <numFmt numFmtId="212" formatCode="_-* #,##0\ &quot;B/.&quot;_-;\-* #,##0\ &quot;B/.&quot;_-;_-* &quot;-&quot;\ &quot;B/.&quot;_-;_-@_-"/>
    <numFmt numFmtId="213" formatCode="_-* #,##0\ _B_/_._-;\-* #,##0\ _B_/_._-;_-* &quot;-&quot;\ _B_/_._-;_-@_-"/>
    <numFmt numFmtId="214" formatCode="_-* #,##0.00\ &quot;B/.&quot;_-;\-* #,##0.00\ &quot;B/.&quot;_-;_-* &quot;-&quot;??\ &quot;B/.&quot;_-;_-@_-"/>
    <numFmt numFmtId="215" formatCode="_-* #,##0.00\ _B_/_._-;\-* #,##0.00\ _B_/_._-;_-* &quot;-&quot;??\ _B_/_._-;_-@_-"/>
    <numFmt numFmtId="216" formatCode="&quot;B/.&quot;#,##0_);\(&quot;B/.&quot;#,##0\)"/>
    <numFmt numFmtId="217" formatCode="&quot;B/.&quot;#,##0_);[Red]\(&quot;B/.&quot;#,##0\)"/>
    <numFmt numFmtId="218" formatCode="&quot;B/.&quot;#,##0.00_);\(&quot;B/.&quot;#,##0.00\)"/>
    <numFmt numFmtId="219" formatCode="&quot;B/.&quot;#,##0.00_);[Red]\(&quot;B/.&quot;#,##0.00\)"/>
    <numFmt numFmtId="220" formatCode="_(&quot;B/.&quot;* #,##0_);_(&quot;B/.&quot;* \(#,##0\);_(&quot;B/.&quot;* &quot;-&quot;_);_(@_)"/>
    <numFmt numFmtId="221" formatCode="_(&quot;B/.&quot;* #,##0.00_);_(&quot;B/.&quot;* \(#,##0.00\);_(&quot;B/.&quot;* &quot;-&quot;??_);_(@_)"/>
    <numFmt numFmtId="222" formatCode="General_)"/>
    <numFmt numFmtId="223" formatCode="#,##0.0_);\(#,##0.0\)"/>
    <numFmt numFmtId="224" formatCode="#,##0.0"/>
    <numFmt numFmtId="225" formatCode="0.0_)"/>
    <numFmt numFmtId="226" formatCode="0.0"/>
  </numFmts>
  <fonts count="4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2"/>
      <color indexed="12"/>
      <name val="Courier"/>
      <family val="3"/>
    </font>
    <font>
      <u val="single"/>
      <sz val="7.2"/>
      <color indexed="36"/>
      <name val="Courier"/>
      <family val="3"/>
    </font>
    <font>
      <sz val="11"/>
      <name val="Arial"/>
      <family val="2"/>
    </font>
    <font>
      <b/>
      <i/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22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207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8">
    <xf numFmtId="222" fontId="0" fillId="0" borderId="0" xfId="0" applyAlignment="1">
      <alignment/>
    </xf>
    <xf numFmtId="222" fontId="5" fillId="0" borderId="0" xfId="0" applyFont="1" applyAlignment="1">
      <alignment/>
    </xf>
    <xf numFmtId="222" fontId="5" fillId="0" borderId="0" xfId="0" applyFont="1" applyAlignment="1" applyProtection="1" quotePrefix="1">
      <alignment horizontal="left"/>
      <protection/>
    </xf>
    <xf numFmtId="222" fontId="5" fillId="0" borderId="0" xfId="0" applyFont="1" applyAlignment="1" applyProtection="1">
      <alignment horizontal="left"/>
      <protection/>
    </xf>
    <xf numFmtId="222" fontId="5" fillId="0" borderId="0" xfId="0" applyFont="1" applyBorder="1" applyAlignment="1" applyProtection="1" quotePrefix="1">
      <alignment horizontal="left"/>
      <protection/>
    </xf>
    <xf numFmtId="222" fontId="5" fillId="0" borderId="1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222" fontId="5" fillId="0" borderId="0" xfId="0" applyFont="1" applyBorder="1" applyAlignment="1" applyProtection="1">
      <alignment horizontal="left"/>
      <protection/>
    </xf>
    <xf numFmtId="3" fontId="5" fillId="0" borderId="11" xfId="0" applyNumberFormat="1" applyFont="1" applyBorder="1" applyAlignment="1">
      <alignment horizontal="right"/>
    </xf>
    <xf numFmtId="222" fontId="5" fillId="0" borderId="10" xfId="0" applyFont="1" applyBorder="1" applyAlignment="1">
      <alignment/>
    </xf>
    <xf numFmtId="222" fontId="5" fillId="0" borderId="0" xfId="0" applyFont="1" applyBorder="1" applyAlignment="1">
      <alignment/>
    </xf>
    <xf numFmtId="222" fontId="5" fillId="0" borderId="11" xfId="0" applyFont="1" applyBorder="1" applyAlignment="1">
      <alignment/>
    </xf>
    <xf numFmtId="222" fontId="5" fillId="0" borderId="11" xfId="0" applyFont="1" applyBorder="1" applyAlignment="1">
      <alignment horizontal="right" vertical="justify"/>
    </xf>
    <xf numFmtId="222" fontId="5" fillId="0" borderId="0" xfId="0" applyFont="1" applyAlignment="1">
      <alignment horizontal="right" vertical="justify"/>
    </xf>
    <xf numFmtId="222" fontId="6" fillId="0" borderId="11" xfId="0" applyFont="1" applyBorder="1" applyAlignment="1">
      <alignment horizontal="right" vertical="justify"/>
    </xf>
    <xf numFmtId="222" fontId="6" fillId="0" borderId="12" xfId="0" applyFont="1" applyBorder="1" applyAlignment="1">
      <alignment horizontal="right" vertical="justify"/>
    </xf>
    <xf numFmtId="222" fontId="5" fillId="0" borderId="0" xfId="0" applyFont="1" applyBorder="1" applyAlignment="1">
      <alignment horizontal="right" vertical="justify"/>
    </xf>
    <xf numFmtId="222" fontId="5" fillId="0" borderId="13" xfId="0" applyFont="1" applyFill="1" applyBorder="1" applyAlignment="1">
      <alignment/>
    </xf>
    <xf numFmtId="222" fontId="5" fillId="0" borderId="14" xfId="0" applyFont="1" applyFill="1" applyBorder="1" applyAlignment="1">
      <alignment/>
    </xf>
    <xf numFmtId="222" fontId="5" fillId="0" borderId="15" xfId="0" applyFont="1" applyFill="1" applyBorder="1" applyAlignment="1">
      <alignment/>
    </xf>
    <xf numFmtId="222" fontId="5" fillId="0" borderId="0" xfId="0" applyFont="1" applyFill="1" applyBorder="1" applyAlignment="1">
      <alignment/>
    </xf>
    <xf numFmtId="222" fontId="6" fillId="0" borderId="0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222" fontId="6" fillId="0" borderId="0" xfId="0" applyFont="1" applyFill="1" applyAlignment="1" applyProtection="1" quotePrefix="1">
      <alignment horizontal="left"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3" fontId="5" fillId="0" borderId="12" xfId="0" applyNumberFormat="1" applyFont="1" applyFill="1" applyBorder="1" applyAlignment="1" applyProtection="1">
      <alignment horizontal="right"/>
      <protection/>
    </xf>
    <xf numFmtId="3" fontId="5" fillId="0" borderId="11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5" fillId="0" borderId="11" xfId="0" applyNumberFormat="1" applyFont="1" applyFill="1" applyBorder="1" applyAlignment="1" applyProtection="1">
      <alignment horizontal="right" vertical="justify"/>
      <protection/>
    </xf>
    <xf numFmtId="222" fontId="5" fillId="0" borderId="12" xfId="0" applyFont="1" applyBorder="1" applyAlignment="1">
      <alignment horizontal="right" vertical="justify"/>
    </xf>
    <xf numFmtId="222" fontId="6" fillId="0" borderId="0" xfId="0" applyFont="1" applyAlignment="1">
      <alignment horizontal="centerContinuous"/>
    </xf>
    <xf numFmtId="222" fontId="6" fillId="0" borderId="16" xfId="0" applyFont="1" applyBorder="1" applyAlignment="1">
      <alignment horizontal="centerContinuous"/>
    </xf>
    <xf numFmtId="222" fontId="5" fillId="0" borderId="16" xfId="0" applyFont="1" applyBorder="1" applyAlignment="1">
      <alignment/>
    </xf>
    <xf numFmtId="222" fontId="6" fillId="0" borderId="0" xfId="0" applyFont="1" applyAlignment="1">
      <alignment/>
    </xf>
    <xf numFmtId="0" fontId="6" fillId="0" borderId="11" xfId="0" applyNumberFormat="1" applyFont="1" applyBorder="1" applyAlignment="1">
      <alignment horizontal="right" vertical="justify"/>
    </xf>
    <xf numFmtId="0" fontId="6" fillId="0" borderId="0" xfId="0" applyNumberFormat="1" applyFont="1" applyBorder="1" applyAlignment="1">
      <alignment horizontal="right" vertical="justify"/>
    </xf>
    <xf numFmtId="0" fontId="6" fillId="0" borderId="10" xfId="0" applyNumberFormat="1" applyFont="1" applyBorder="1" applyAlignment="1">
      <alignment horizontal="right" vertical="justify"/>
    </xf>
    <xf numFmtId="0" fontId="5" fillId="0" borderId="11" xfId="0" applyNumberFormat="1" applyFont="1" applyBorder="1" applyAlignment="1">
      <alignment horizontal="right" vertical="justify"/>
    </xf>
    <xf numFmtId="0" fontId="5" fillId="0" borderId="0" xfId="0" applyNumberFormat="1" applyFont="1" applyBorder="1" applyAlignment="1">
      <alignment horizontal="right" vertical="justify"/>
    </xf>
    <xf numFmtId="0" fontId="5" fillId="0" borderId="11" xfId="0" applyNumberFormat="1" applyFont="1" applyFill="1" applyBorder="1" applyAlignment="1" applyProtection="1">
      <alignment horizontal="right" vertical="justify"/>
      <protection/>
    </xf>
    <xf numFmtId="222" fontId="5" fillId="0" borderId="0" xfId="0" applyFont="1" applyBorder="1" applyAlignment="1" quotePrefix="1">
      <alignment horizontal="left"/>
    </xf>
    <xf numFmtId="0" fontId="5" fillId="0" borderId="12" xfId="0" applyNumberFormat="1" applyFont="1" applyBorder="1" applyAlignment="1">
      <alignment horizontal="right" vertical="justify"/>
    </xf>
    <xf numFmtId="222" fontId="5" fillId="0" borderId="12" xfId="0" applyFont="1" applyBorder="1" applyAlignment="1">
      <alignment/>
    </xf>
    <xf numFmtId="222" fontId="5" fillId="0" borderId="17" xfId="0" applyFont="1" applyBorder="1" applyAlignment="1" applyProtection="1">
      <alignment horizontal="left"/>
      <protection/>
    </xf>
    <xf numFmtId="3" fontId="5" fillId="0" borderId="18" xfId="0" applyNumberFormat="1" applyFont="1" applyFill="1" applyBorder="1" applyAlignment="1" applyProtection="1">
      <alignment horizontal="right"/>
      <protection/>
    </xf>
    <xf numFmtId="3" fontId="5" fillId="0" borderId="19" xfId="0" applyNumberFormat="1" applyFont="1" applyFill="1" applyBorder="1" applyAlignment="1" applyProtection="1">
      <alignment horizontal="right"/>
      <protection/>
    </xf>
    <xf numFmtId="3" fontId="5" fillId="0" borderId="17" xfId="0" applyNumberFormat="1" applyFont="1" applyFill="1" applyBorder="1" applyAlignment="1" applyProtection="1">
      <alignment horizontal="right"/>
      <protection/>
    </xf>
    <xf numFmtId="3" fontId="5" fillId="0" borderId="19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222" fontId="9" fillId="0" borderId="0" xfId="0" applyNumberFormat="1" applyFont="1" applyFill="1" applyAlignment="1" applyProtection="1">
      <alignment horizontal="left"/>
      <protection/>
    </xf>
    <xf numFmtId="222" fontId="5" fillId="17" borderId="20" xfId="0" applyFont="1" applyFill="1" applyBorder="1" applyAlignment="1">
      <alignment/>
    </xf>
    <xf numFmtId="222" fontId="5" fillId="17" borderId="21" xfId="0" applyFont="1" applyFill="1" applyBorder="1" applyAlignment="1">
      <alignment/>
    </xf>
    <xf numFmtId="222" fontId="5" fillId="17" borderId="0" xfId="0" applyFont="1" applyFill="1" applyAlignment="1">
      <alignment/>
    </xf>
    <xf numFmtId="222" fontId="5" fillId="17" borderId="11" xfId="0" applyFont="1" applyFill="1" applyBorder="1" applyAlignment="1" applyProtection="1">
      <alignment horizontal="centerContinuous"/>
      <protection/>
    </xf>
    <xf numFmtId="222" fontId="5" fillId="17" borderId="14" xfId="0" applyFont="1" applyFill="1" applyBorder="1" applyAlignment="1">
      <alignment/>
    </xf>
    <xf numFmtId="222" fontId="5" fillId="17" borderId="15" xfId="0" applyFont="1" applyFill="1" applyBorder="1" applyAlignment="1">
      <alignment/>
    </xf>
    <xf numFmtId="222" fontId="5" fillId="17" borderId="22" xfId="0" applyFont="1" applyFill="1" applyBorder="1" applyAlignment="1">
      <alignment/>
    </xf>
    <xf numFmtId="222" fontId="5" fillId="17" borderId="0" xfId="0" applyFont="1" applyFill="1" applyBorder="1" applyAlignment="1" applyProtection="1">
      <alignment horizontal="center"/>
      <protection/>
    </xf>
    <xf numFmtId="222" fontId="5" fillId="17" borderId="12" xfId="0" applyFont="1" applyFill="1" applyBorder="1" applyAlignment="1" applyProtection="1">
      <alignment horizontal="center"/>
      <protection/>
    </xf>
    <xf numFmtId="222" fontId="5" fillId="17" borderId="17" xfId="0" applyFont="1" applyFill="1" applyBorder="1" applyAlignment="1">
      <alignment/>
    </xf>
    <xf numFmtId="222" fontId="5" fillId="17" borderId="18" xfId="0" applyFont="1" applyFill="1" applyBorder="1" applyAlignment="1">
      <alignment/>
    </xf>
    <xf numFmtId="222" fontId="5" fillId="17" borderId="18" xfId="0" applyFont="1" applyFill="1" applyBorder="1" applyAlignment="1" applyProtection="1">
      <alignment/>
      <protection/>
    </xf>
    <xf numFmtId="222" fontId="5" fillId="17" borderId="19" xfId="0" applyFont="1" applyFill="1" applyBorder="1" applyAlignment="1">
      <alignment/>
    </xf>
    <xf numFmtId="222" fontId="5" fillId="17" borderId="23" xfId="0" applyFont="1" applyFill="1" applyBorder="1" applyAlignment="1">
      <alignment/>
    </xf>
    <xf numFmtId="222" fontId="6" fillId="0" borderId="0" xfId="0" applyFont="1" applyAlignment="1" applyProtection="1">
      <alignment horizontal="left"/>
      <protection/>
    </xf>
    <xf numFmtId="3" fontId="6" fillId="0" borderId="12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222" fontId="6" fillId="0" borderId="0" xfId="0" applyFont="1" applyAlignment="1" applyProtection="1" quotePrefix="1">
      <alignment horizontal="left"/>
      <protection/>
    </xf>
    <xf numFmtId="222" fontId="6" fillId="0" borderId="0" xfId="0" applyFont="1" applyBorder="1" applyAlignment="1" applyProtection="1">
      <alignment horizontal="left"/>
      <protection/>
    </xf>
    <xf numFmtId="222" fontId="6" fillId="0" borderId="0" xfId="0" applyFont="1" applyBorder="1" applyAlignment="1">
      <alignment horizontal="left"/>
    </xf>
    <xf numFmtId="222" fontId="6" fillId="0" borderId="0" xfId="0" applyFont="1" applyAlignment="1">
      <alignment horizontal="right" vertical="justify"/>
    </xf>
    <xf numFmtId="222" fontId="6" fillId="0" borderId="0" xfId="0" applyFont="1" applyBorder="1" applyAlignment="1">
      <alignment horizontal="right" vertical="justify"/>
    </xf>
    <xf numFmtId="3" fontId="6" fillId="0" borderId="11" xfId="0" applyNumberFormat="1" applyFont="1" applyFill="1" applyBorder="1" applyAlignment="1" applyProtection="1">
      <alignment horizontal="right" vertical="justify"/>
      <protection/>
    </xf>
    <xf numFmtId="3" fontId="6" fillId="0" borderId="12" xfId="0" applyNumberFormat="1" applyFont="1" applyFill="1" applyBorder="1" applyAlignment="1" applyProtection="1">
      <alignment horizontal="right" vertical="justify"/>
      <protection/>
    </xf>
    <xf numFmtId="49" fontId="10" fillId="0" borderId="0" xfId="0" applyNumberFormat="1" applyFont="1" applyAlignment="1" applyProtection="1">
      <alignment horizontal="left"/>
      <protection/>
    </xf>
    <xf numFmtId="222" fontId="10" fillId="0" borderId="0" xfId="0" applyFont="1" applyFill="1" applyBorder="1" applyAlignment="1">
      <alignment horizontal="left"/>
    </xf>
    <xf numFmtId="222" fontId="9" fillId="0" borderId="0" xfId="0" applyFont="1" applyAlignment="1" applyProtection="1">
      <alignment horizontal="left"/>
      <protection/>
    </xf>
    <xf numFmtId="222" fontId="6" fillId="17" borderId="12" xfId="0" applyFont="1" applyFill="1" applyBorder="1" applyAlignment="1">
      <alignment horizontal="center"/>
    </xf>
    <xf numFmtId="222" fontId="6" fillId="17" borderId="12" xfId="0" applyFont="1" applyFill="1" applyBorder="1" applyAlignment="1" applyProtection="1">
      <alignment horizontal="center"/>
      <protection/>
    </xf>
    <xf numFmtId="222" fontId="6" fillId="17" borderId="11" xfId="0" applyFont="1" applyFill="1" applyBorder="1" applyAlignment="1" applyProtection="1">
      <alignment horizontal="center"/>
      <protection/>
    </xf>
    <xf numFmtId="222" fontId="6" fillId="17" borderId="0" xfId="0" applyFont="1" applyFill="1" applyBorder="1" applyAlignment="1" applyProtection="1">
      <alignment horizontal="center"/>
      <protection/>
    </xf>
    <xf numFmtId="222" fontId="11" fillId="0" borderId="0" xfId="0" applyNumberFormat="1" applyFont="1" applyFill="1" applyAlignment="1" applyProtection="1" quotePrefix="1">
      <alignment horizontal="left"/>
      <protection/>
    </xf>
    <xf numFmtId="222" fontId="6" fillId="17" borderId="0" xfId="0" applyFont="1" applyFill="1" applyAlignment="1" applyProtection="1">
      <alignment horizontal="center"/>
      <protection/>
    </xf>
    <xf numFmtId="222" fontId="6" fillId="0" borderId="0" xfId="0" applyFont="1" applyAlignment="1" applyProtection="1">
      <alignment/>
      <protection/>
    </xf>
    <xf numFmtId="222" fontId="5" fillId="0" borderId="17" xfId="0" applyFont="1" applyBorder="1" applyAlignment="1">
      <alignment/>
    </xf>
    <xf numFmtId="222" fontId="6" fillId="0" borderId="10" xfId="0" applyNumberFormat="1" applyFont="1" applyBorder="1" applyAlignment="1">
      <alignment horizontal="right" vertical="justify"/>
    </xf>
    <xf numFmtId="0" fontId="6" fillId="0" borderId="12" xfId="0" applyNumberFormat="1" applyFont="1" applyBorder="1" applyAlignment="1">
      <alignment horizontal="right" vertical="justify"/>
    </xf>
    <xf numFmtId="222" fontId="6" fillId="0" borderId="0" xfId="0" applyFont="1" applyBorder="1" applyAlignment="1">
      <alignment/>
    </xf>
    <xf numFmtId="222" fontId="6" fillId="17" borderId="18" xfId="0" applyFont="1" applyFill="1" applyBorder="1" applyAlignment="1">
      <alignment horizontal="center"/>
    </xf>
    <xf numFmtId="222" fontId="6" fillId="17" borderId="17" xfId="0" applyFont="1" applyFill="1" applyBorder="1" applyAlignment="1">
      <alignment horizontal="center"/>
    </xf>
    <xf numFmtId="222" fontId="6" fillId="0" borderId="0" xfId="0" applyFont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77"/>
  <sheetViews>
    <sheetView showGridLines="0" tabSelected="1" zoomScalePageLayoutView="0" workbookViewId="0" topLeftCell="A1">
      <selection activeCell="B10" sqref="B10"/>
    </sheetView>
  </sheetViews>
  <sheetFormatPr defaultColWidth="9.796875" defaultRowHeight="15"/>
  <cols>
    <col min="1" max="1" width="53.09765625" style="1" customWidth="1"/>
    <col min="2" max="2" width="9.3984375" style="1" customWidth="1"/>
    <col min="3" max="3" width="7.59765625" style="1" customWidth="1"/>
    <col min="4" max="4" width="7.69921875" style="1" customWidth="1"/>
    <col min="5" max="5" width="7.8984375" style="1" customWidth="1"/>
    <col min="6" max="6" width="7.59765625" style="1" customWidth="1"/>
    <col min="7" max="8" width="7.3984375" style="1" customWidth="1"/>
    <col min="9" max="9" width="7.8984375" style="1" customWidth="1"/>
    <col min="10" max="16384" width="9.796875" style="1" customWidth="1"/>
  </cols>
  <sheetData>
    <row r="1" spans="1:9" ht="16.5" customHeight="1">
      <c r="A1" s="97" t="s">
        <v>16</v>
      </c>
      <c r="B1" s="97"/>
      <c r="C1" s="97"/>
      <c r="D1" s="97"/>
      <c r="E1" s="97"/>
      <c r="F1" s="97"/>
      <c r="G1" s="97"/>
      <c r="H1" s="97"/>
      <c r="I1" s="97"/>
    </row>
    <row r="2" spans="1:9" ht="16.5" customHeight="1">
      <c r="A2" s="97" t="s">
        <v>43</v>
      </c>
      <c r="B2" s="97"/>
      <c r="C2" s="97"/>
      <c r="D2" s="97"/>
      <c r="E2" s="97"/>
      <c r="F2" s="97"/>
      <c r="G2" s="97"/>
      <c r="H2" s="97"/>
      <c r="I2" s="97"/>
    </row>
    <row r="3" spans="1:9" ht="16.5" customHeight="1" thickBot="1">
      <c r="A3" s="34"/>
      <c r="B3" s="34"/>
      <c r="C3" s="34"/>
      <c r="D3" s="34"/>
      <c r="E3" s="35"/>
      <c r="F3" s="35"/>
      <c r="G3" s="35"/>
      <c r="H3" s="35"/>
      <c r="I3" s="36"/>
    </row>
    <row r="4" spans="1:9" ht="15.75" customHeight="1" thickTop="1">
      <c r="A4" s="54"/>
      <c r="B4" s="55"/>
      <c r="C4" s="54"/>
      <c r="D4" s="54"/>
      <c r="E4" s="56"/>
      <c r="F4" s="56"/>
      <c r="G4" s="56"/>
      <c r="H4" s="56"/>
      <c r="I4" s="56"/>
    </row>
    <row r="5" spans="1:9" ht="15.75">
      <c r="A5" s="56"/>
      <c r="B5" s="57"/>
      <c r="C5" s="95" t="s">
        <v>0</v>
      </c>
      <c r="D5" s="96"/>
      <c r="E5" s="96"/>
      <c r="F5" s="96"/>
      <c r="G5" s="96"/>
      <c r="H5" s="96"/>
      <c r="I5" s="96"/>
    </row>
    <row r="6" spans="1:9" ht="15.75">
      <c r="A6" s="89" t="s">
        <v>44</v>
      </c>
      <c r="B6" s="84" t="s">
        <v>1</v>
      </c>
      <c r="C6" s="58"/>
      <c r="D6" s="58"/>
      <c r="E6" s="59"/>
      <c r="F6" s="60"/>
      <c r="G6" s="59"/>
      <c r="H6" s="59"/>
      <c r="I6" s="56"/>
    </row>
    <row r="7" spans="1:9" ht="15.75">
      <c r="A7" s="61"/>
      <c r="B7" s="62"/>
      <c r="C7" s="85" t="s">
        <v>2</v>
      </c>
      <c r="D7" s="86" t="s">
        <v>3</v>
      </c>
      <c r="E7" s="86" t="s">
        <v>4</v>
      </c>
      <c r="F7" s="85" t="s">
        <v>5</v>
      </c>
      <c r="G7" s="86" t="s">
        <v>6</v>
      </c>
      <c r="H7" s="86" t="s">
        <v>13</v>
      </c>
      <c r="I7" s="87" t="s">
        <v>18</v>
      </c>
    </row>
    <row r="8" spans="1:9" ht="15.75" customHeight="1">
      <c r="A8" s="63"/>
      <c r="B8" s="64"/>
      <c r="C8" s="65"/>
      <c r="D8" s="66"/>
      <c r="E8" s="66"/>
      <c r="F8" s="67"/>
      <c r="G8" s="66"/>
      <c r="H8" s="66"/>
      <c r="I8" s="63"/>
    </row>
    <row r="9" spans="1:8" ht="17.25" customHeight="1">
      <c r="A9" s="18"/>
      <c r="B9" s="19"/>
      <c r="C9" s="19"/>
      <c r="D9" s="20"/>
      <c r="E9" s="10"/>
      <c r="F9" s="10"/>
      <c r="G9" s="12"/>
      <c r="H9" s="12"/>
    </row>
    <row r="10" spans="1:9" ht="17.25" customHeight="1">
      <c r="A10" s="22" t="s">
        <v>7</v>
      </c>
      <c r="B10" s="25">
        <f aca="true" t="shared" si="0" ref="B10:I10">SUM(B12,B109,B77,B152)</f>
        <v>1697</v>
      </c>
      <c r="C10" s="25">
        <f t="shared" si="0"/>
        <v>479</v>
      </c>
      <c r="D10" s="25">
        <f t="shared" si="0"/>
        <v>408</v>
      </c>
      <c r="E10" s="25">
        <f t="shared" si="0"/>
        <v>306</v>
      </c>
      <c r="F10" s="25">
        <f t="shared" si="0"/>
        <v>252</v>
      </c>
      <c r="G10" s="25">
        <f t="shared" si="0"/>
        <v>94</v>
      </c>
      <c r="H10" s="25">
        <f t="shared" si="0"/>
        <v>6</v>
      </c>
      <c r="I10" s="25">
        <f t="shared" si="0"/>
        <v>152</v>
      </c>
    </row>
    <row r="11" spans="1:9" ht="16.5" customHeight="1">
      <c r="A11" s="21"/>
      <c r="B11" s="23"/>
      <c r="C11" s="23"/>
      <c r="D11" s="23"/>
      <c r="E11" s="9"/>
      <c r="F11" s="6"/>
      <c r="G11" s="9"/>
      <c r="H11" s="9"/>
      <c r="I11" s="7"/>
    </row>
    <row r="12" spans="1:9" ht="17.25" customHeight="1">
      <c r="A12" s="24" t="s">
        <v>33</v>
      </c>
      <c r="B12" s="25">
        <f>SUM(B16,B24,B32,B44,B39,B28)</f>
        <v>650</v>
      </c>
      <c r="C12" s="25">
        <f aca="true" t="shared" si="1" ref="C12:I12">SUM(C16,C24,C32,C44,C39,C28)</f>
        <v>108</v>
      </c>
      <c r="D12" s="25">
        <f t="shared" si="1"/>
        <v>142</v>
      </c>
      <c r="E12" s="25">
        <f t="shared" si="1"/>
        <v>95</v>
      </c>
      <c r="F12" s="25">
        <f t="shared" si="1"/>
        <v>163</v>
      </c>
      <c r="G12" s="25">
        <f t="shared" si="1"/>
        <v>59</v>
      </c>
      <c r="H12" s="25">
        <f t="shared" si="1"/>
        <v>4</v>
      </c>
      <c r="I12" s="25">
        <f t="shared" si="1"/>
        <v>79</v>
      </c>
    </row>
    <row r="13" spans="1:9" ht="17.25" customHeight="1">
      <c r="A13" s="24"/>
      <c r="B13" s="25"/>
      <c r="C13" s="25"/>
      <c r="D13" s="26"/>
      <c r="E13" s="26"/>
      <c r="F13" s="26"/>
      <c r="G13" s="26"/>
      <c r="H13" s="26"/>
      <c r="I13" s="25"/>
    </row>
    <row r="14" spans="1:9" ht="16.5" customHeight="1">
      <c r="A14" s="24"/>
      <c r="B14" s="25"/>
      <c r="C14" s="26"/>
      <c r="D14" s="27"/>
      <c r="E14" s="26"/>
      <c r="F14" s="27"/>
      <c r="G14" s="26"/>
      <c r="H14" s="26"/>
      <c r="I14" s="27"/>
    </row>
    <row r="15" spans="1:9" ht="17.25" customHeight="1">
      <c r="A15" s="68" t="s">
        <v>9</v>
      </c>
      <c r="B15" s="25"/>
      <c r="C15" s="69"/>
      <c r="D15" s="70"/>
      <c r="E15" s="71"/>
      <c r="F15" s="72"/>
      <c r="G15" s="71"/>
      <c r="H15" s="73"/>
      <c r="I15" s="72"/>
    </row>
    <row r="16" spans="1:9" ht="17.25" customHeight="1">
      <c r="A16" s="68" t="s">
        <v>34</v>
      </c>
      <c r="B16" s="25">
        <f aca="true" t="shared" si="2" ref="B16:I16">SUM(B18:B20)+B22</f>
        <v>262</v>
      </c>
      <c r="C16" s="25">
        <f t="shared" si="2"/>
        <v>56</v>
      </c>
      <c r="D16" s="25">
        <f t="shared" si="2"/>
        <v>42</v>
      </c>
      <c r="E16" s="25">
        <f t="shared" si="2"/>
        <v>41</v>
      </c>
      <c r="F16" s="25">
        <f t="shared" si="2"/>
        <v>54</v>
      </c>
      <c r="G16" s="25">
        <f t="shared" si="2"/>
        <v>44</v>
      </c>
      <c r="H16" s="25">
        <f t="shared" si="2"/>
        <v>4</v>
      </c>
      <c r="I16" s="25">
        <f t="shared" si="2"/>
        <v>21</v>
      </c>
    </row>
    <row r="17" spans="1:9" ht="17.25" customHeight="1">
      <c r="A17" s="21"/>
      <c r="B17" s="23"/>
      <c r="C17" s="28"/>
      <c r="D17" s="29"/>
      <c r="E17" s="29"/>
      <c r="F17" s="30"/>
      <c r="G17" s="29"/>
      <c r="H17" s="31"/>
      <c r="I17" s="6"/>
    </row>
    <row r="18" spans="1:9" ht="17.25" customHeight="1">
      <c r="A18" s="88" t="s">
        <v>39</v>
      </c>
      <c r="B18" s="28">
        <f>SUM(C18:I18)</f>
        <v>63</v>
      </c>
      <c r="C18" s="29">
        <v>2</v>
      </c>
      <c r="D18" s="29">
        <v>12</v>
      </c>
      <c r="E18" s="29">
        <v>6</v>
      </c>
      <c r="F18" s="29">
        <v>18</v>
      </c>
      <c r="G18" s="29">
        <v>16</v>
      </c>
      <c r="H18" s="29">
        <v>4</v>
      </c>
      <c r="I18" s="28">
        <v>5</v>
      </c>
    </row>
    <row r="19" spans="1:9" ht="14.25" customHeight="1">
      <c r="A19" s="3" t="s">
        <v>40</v>
      </c>
      <c r="B19" s="28">
        <f>SUM(C19:I19)</f>
        <v>10</v>
      </c>
      <c r="C19" s="29">
        <v>5</v>
      </c>
      <c r="D19" s="29">
        <v>5</v>
      </c>
      <c r="E19" s="29" t="s">
        <v>12</v>
      </c>
      <c r="F19" s="29" t="s">
        <v>12</v>
      </c>
      <c r="G19" s="29" t="s">
        <v>12</v>
      </c>
      <c r="H19" s="29" t="s">
        <v>12</v>
      </c>
      <c r="I19" s="28" t="s">
        <v>12</v>
      </c>
    </row>
    <row r="20" spans="1:9" ht="15.75" customHeight="1">
      <c r="A20" s="3" t="s">
        <v>41</v>
      </c>
      <c r="B20" s="28">
        <f>SUM(C20:I20)</f>
        <v>94</v>
      </c>
      <c r="C20" s="29">
        <v>27</v>
      </c>
      <c r="D20" s="30">
        <v>22</v>
      </c>
      <c r="E20" s="9">
        <v>21</v>
      </c>
      <c r="F20" s="6">
        <v>14</v>
      </c>
      <c r="G20" s="9" t="s">
        <v>12</v>
      </c>
      <c r="H20" s="9" t="s">
        <v>12</v>
      </c>
      <c r="I20" s="6">
        <v>10</v>
      </c>
    </row>
    <row r="21" spans="1:9" ht="15.75" customHeight="1">
      <c r="A21" s="3"/>
      <c r="B21" s="28"/>
      <c r="C21" s="29"/>
      <c r="D21" s="30"/>
      <c r="E21" s="29"/>
      <c r="F21" s="30"/>
      <c r="G21" s="29"/>
      <c r="H21" s="29"/>
      <c r="I21" s="6"/>
    </row>
    <row r="22" spans="1:9" ht="17.25" customHeight="1">
      <c r="A22" s="5" t="s">
        <v>42</v>
      </c>
      <c r="B22" s="28">
        <f>SUM(C22:I22)</f>
        <v>95</v>
      </c>
      <c r="C22" s="29">
        <v>22</v>
      </c>
      <c r="D22" s="30">
        <v>3</v>
      </c>
      <c r="E22" s="29">
        <v>14</v>
      </c>
      <c r="F22" s="30">
        <v>22</v>
      </c>
      <c r="G22" s="29">
        <v>28</v>
      </c>
      <c r="H22" s="29" t="s">
        <v>12</v>
      </c>
      <c r="I22" s="28">
        <v>6</v>
      </c>
    </row>
    <row r="23" spans="1:9" ht="17.25" customHeight="1">
      <c r="A23" s="3"/>
      <c r="B23" s="28"/>
      <c r="C23" s="29"/>
      <c r="D23" s="30"/>
      <c r="E23" s="9"/>
      <c r="F23" s="6"/>
      <c r="G23" s="9"/>
      <c r="H23" s="9"/>
      <c r="I23" s="6"/>
    </row>
    <row r="24" spans="1:9" ht="17.25" customHeight="1">
      <c r="A24" s="74" t="s">
        <v>35</v>
      </c>
      <c r="B24" s="25">
        <f aca="true" t="shared" si="3" ref="B24:G24">B26</f>
        <v>20</v>
      </c>
      <c r="C24" s="26" t="str">
        <f t="shared" si="3"/>
        <v>-</v>
      </c>
      <c r="D24" s="27" t="str">
        <f t="shared" si="3"/>
        <v>-</v>
      </c>
      <c r="E24" s="26" t="str">
        <f t="shared" si="3"/>
        <v>-</v>
      </c>
      <c r="F24" s="27" t="str">
        <f t="shared" si="3"/>
        <v>-</v>
      </c>
      <c r="G24" s="26">
        <f t="shared" si="3"/>
        <v>15</v>
      </c>
      <c r="H24" s="26" t="s">
        <v>8</v>
      </c>
      <c r="I24" s="27">
        <f>I26</f>
        <v>5</v>
      </c>
    </row>
    <row r="25" spans="1:9" ht="17.25" customHeight="1">
      <c r="A25" s="2"/>
      <c r="B25" s="28"/>
      <c r="C25" s="29"/>
      <c r="D25" s="30"/>
      <c r="E25" s="29"/>
      <c r="F25" s="30"/>
      <c r="G25" s="29"/>
      <c r="H25" s="29"/>
      <c r="I25" s="30"/>
    </row>
    <row r="26" spans="1:9" ht="17.25" customHeight="1">
      <c r="A26" s="83" t="s">
        <v>45</v>
      </c>
      <c r="B26" s="28">
        <f>SUM(C26:I26)</f>
        <v>20</v>
      </c>
      <c r="C26" s="29" t="s">
        <v>12</v>
      </c>
      <c r="D26" s="29" t="s">
        <v>12</v>
      </c>
      <c r="E26" s="29" t="s">
        <v>12</v>
      </c>
      <c r="F26" s="29" t="s">
        <v>12</v>
      </c>
      <c r="G26" s="9">
        <v>15</v>
      </c>
      <c r="H26" s="9" t="s">
        <v>12</v>
      </c>
      <c r="I26" s="7">
        <v>5</v>
      </c>
    </row>
    <row r="27" spans="1:9" ht="17.25" customHeight="1">
      <c r="A27" s="2"/>
      <c r="B27" s="28"/>
      <c r="C27" s="29"/>
      <c r="D27" s="30"/>
      <c r="E27" s="29"/>
      <c r="F27" s="30"/>
      <c r="G27" s="29"/>
      <c r="H27" s="29"/>
      <c r="I27" s="30"/>
    </row>
    <row r="28" spans="1:9" ht="17.25" customHeight="1">
      <c r="A28" s="74" t="s">
        <v>36</v>
      </c>
      <c r="B28" s="25">
        <f>+B30</f>
        <v>9</v>
      </c>
      <c r="C28" s="26" t="str">
        <f aca="true" t="shared" si="4" ref="C28:H28">+C30</f>
        <v>-</v>
      </c>
      <c r="D28" s="27">
        <f t="shared" si="4"/>
        <v>1</v>
      </c>
      <c r="E28" s="26" t="str">
        <f t="shared" si="4"/>
        <v>-</v>
      </c>
      <c r="F28" s="27">
        <f t="shared" si="4"/>
        <v>2</v>
      </c>
      <c r="G28" s="26" t="str">
        <f t="shared" si="4"/>
        <v>-</v>
      </c>
      <c r="H28" s="26" t="str">
        <f t="shared" si="4"/>
        <v>-</v>
      </c>
      <c r="I28" s="27">
        <f>+I30</f>
        <v>6</v>
      </c>
    </row>
    <row r="29" spans="1:9" ht="17.25" customHeight="1">
      <c r="A29" s="2"/>
      <c r="B29" s="28"/>
      <c r="C29" s="29"/>
      <c r="D29" s="30"/>
      <c r="E29" s="29"/>
      <c r="F29" s="30"/>
      <c r="G29" s="29"/>
      <c r="H29" s="29"/>
      <c r="I29" s="30"/>
    </row>
    <row r="30" spans="1:9" ht="17.25" customHeight="1">
      <c r="A30" s="2" t="s">
        <v>69</v>
      </c>
      <c r="B30" s="28">
        <f>SUM(C30:I30)</f>
        <v>9</v>
      </c>
      <c r="C30" s="29" t="s">
        <v>12</v>
      </c>
      <c r="D30" s="29">
        <v>1</v>
      </c>
      <c r="E30" s="29" t="s">
        <v>12</v>
      </c>
      <c r="F30" s="30">
        <v>2</v>
      </c>
      <c r="G30" s="29" t="s">
        <v>12</v>
      </c>
      <c r="H30" s="29" t="s">
        <v>12</v>
      </c>
      <c r="I30" s="30">
        <v>6</v>
      </c>
    </row>
    <row r="31" spans="1:9" ht="17.25" customHeight="1">
      <c r="A31" s="2"/>
      <c r="B31" s="28"/>
      <c r="C31" s="29"/>
      <c r="D31" s="30"/>
      <c r="E31" s="29"/>
      <c r="F31" s="30"/>
      <c r="G31" s="29"/>
      <c r="H31" s="29"/>
      <c r="I31" s="30"/>
    </row>
    <row r="32" spans="1:9" ht="17.25" customHeight="1">
      <c r="A32" s="74" t="s">
        <v>37</v>
      </c>
      <c r="B32" s="25">
        <f>SUM(B34:B37)</f>
        <v>188</v>
      </c>
      <c r="C32" s="25">
        <f>SUM(C34:C37)</f>
        <v>30</v>
      </c>
      <c r="D32" s="25">
        <f>SUM(D34:D37)</f>
        <v>58</v>
      </c>
      <c r="E32" s="25">
        <f>SUM(E34:E37)</f>
        <v>17</v>
      </c>
      <c r="F32" s="25">
        <f>SUM(F34:F37)</f>
        <v>58</v>
      </c>
      <c r="G32" s="26" t="s">
        <v>8</v>
      </c>
      <c r="H32" s="26" t="s">
        <v>8</v>
      </c>
      <c r="I32" s="25">
        <f>SUM(I34:I37)</f>
        <v>25</v>
      </c>
    </row>
    <row r="33" spans="1:9" ht="17.25" customHeight="1">
      <c r="A33" s="2"/>
      <c r="B33" s="28"/>
      <c r="C33" s="29"/>
      <c r="D33" s="30"/>
      <c r="E33" s="29"/>
      <c r="F33" s="30"/>
      <c r="G33" s="29"/>
      <c r="H33" s="29"/>
      <c r="I33" s="30"/>
    </row>
    <row r="34" spans="1:9" ht="17.25" customHeight="1">
      <c r="A34" s="3" t="s">
        <v>53</v>
      </c>
      <c r="B34" s="28">
        <f>SUM(C34:I34)</f>
        <v>23</v>
      </c>
      <c r="C34" s="29" t="s">
        <v>12</v>
      </c>
      <c r="D34" s="29" t="s">
        <v>12</v>
      </c>
      <c r="E34" s="29" t="s">
        <v>12</v>
      </c>
      <c r="F34" s="29">
        <v>23</v>
      </c>
      <c r="G34" s="29" t="s">
        <v>12</v>
      </c>
      <c r="H34" s="29" t="s">
        <v>12</v>
      </c>
      <c r="I34" s="28" t="s">
        <v>12</v>
      </c>
    </row>
    <row r="35" spans="1:9" ht="17.25" customHeight="1">
      <c r="A35" s="3" t="s">
        <v>54</v>
      </c>
      <c r="B35" s="28">
        <f>SUM(C35:I35)</f>
        <v>96</v>
      </c>
      <c r="C35" s="29">
        <v>18</v>
      </c>
      <c r="D35" s="29">
        <v>24</v>
      </c>
      <c r="E35" s="29">
        <v>17</v>
      </c>
      <c r="F35" s="30">
        <v>35</v>
      </c>
      <c r="G35" s="29" t="s">
        <v>12</v>
      </c>
      <c r="H35" s="29" t="s">
        <v>12</v>
      </c>
      <c r="I35" s="28">
        <v>2</v>
      </c>
    </row>
    <row r="36" spans="1:9" ht="17.25" customHeight="1">
      <c r="A36" s="3" t="s">
        <v>70</v>
      </c>
      <c r="B36" s="28">
        <f>SUM(C36:I36)</f>
        <v>8</v>
      </c>
      <c r="C36" s="29">
        <v>8</v>
      </c>
      <c r="D36" s="29" t="s">
        <v>12</v>
      </c>
      <c r="E36" s="29" t="s">
        <v>12</v>
      </c>
      <c r="F36" s="29" t="s">
        <v>12</v>
      </c>
      <c r="G36" s="29" t="s">
        <v>12</v>
      </c>
      <c r="H36" s="29" t="s">
        <v>12</v>
      </c>
      <c r="I36" s="28" t="s">
        <v>12</v>
      </c>
    </row>
    <row r="37" spans="1:9" ht="17.25" customHeight="1">
      <c r="A37" s="3" t="s">
        <v>55</v>
      </c>
      <c r="B37" s="28">
        <f>SUM(C37:I37)</f>
        <v>61</v>
      </c>
      <c r="C37" s="29">
        <v>4</v>
      </c>
      <c r="D37" s="29">
        <v>34</v>
      </c>
      <c r="E37" s="29" t="s">
        <v>12</v>
      </c>
      <c r="F37" s="29" t="s">
        <v>12</v>
      </c>
      <c r="G37" s="29" t="s">
        <v>12</v>
      </c>
      <c r="H37" s="29" t="s">
        <v>12</v>
      </c>
      <c r="I37" s="28">
        <v>23</v>
      </c>
    </row>
    <row r="38" spans="1:9" ht="14.25" customHeight="1">
      <c r="A38" s="3"/>
      <c r="B38" s="28"/>
      <c r="C38" s="29"/>
      <c r="D38" s="30"/>
      <c r="E38" s="9"/>
      <c r="F38" s="6"/>
      <c r="G38" s="9"/>
      <c r="H38" s="9"/>
      <c r="I38" s="7"/>
    </row>
    <row r="39" spans="1:9" ht="17.25" customHeight="1">
      <c r="A39" s="68" t="s">
        <v>14</v>
      </c>
      <c r="B39" s="25">
        <f>+B42+B41</f>
        <v>96</v>
      </c>
      <c r="C39" s="25">
        <f>+C42+C41</f>
        <v>21</v>
      </c>
      <c r="D39" s="25">
        <f>+D42+D41</f>
        <v>18</v>
      </c>
      <c r="E39" s="25">
        <f>+E42+E41</f>
        <v>22</v>
      </c>
      <c r="F39" s="25">
        <f>+F42+F41</f>
        <v>34</v>
      </c>
      <c r="G39" s="26" t="s">
        <v>8</v>
      </c>
      <c r="H39" s="26" t="s">
        <v>8</v>
      </c>
      <c r="I39" s="25">
        <f>+I42+I41</f>
        <v>1</v>
      </c>
    </row>
    <row r="40" spans="1:9" ht="17.25" customHeight="1">
      <c r="A40" s="3"/>
      <c r="B40" s="28"/>
      <c r="C40" s="29"/>
      <c r="D40" s="30"/>
      <c r="E40" s="9"/>
      <c r="F40" s="6"/>
      <c r="G40" s="9"/>
      <c r="H40" s="9"/>
      <c r="I40" s="7"/>
    </row>
    <row r="41" spans="1:9" ht="17.25" customHeight="1">
      <c r="A41" s="3" t="s">
        <v>71</v>
      </c>
      <c r="B41" s="28">
        <f>SUM(C41:I41)</f>
        <v>27</v>
      </c>
      <c r="C41" s="29" t="s">
        <v>12</v>
      </c>
      <c r="D41" s="30">
        <v>15</v>
      </c>
      <c r="E41" s="29" t="s">
        <v>12</v>
      </c>
      <c r="F41" s="30">
        <v>12</v>
      </c>
      <c r="G41" s="29" t="s">
        <v>12</v>
      </c>
      <c r="H41" s="29" t="s">
        <v>12</v>
      </c>
      <c r="I41" s="7" t="s">
        <v>12</v>
      </c>
    </row>
    <row r="42" spans="1:9" ht="17.25" customHeight="1">
      <c r="A42" s="3" t="s">
        <v>51</v>
      </c>
      <c r="B42" s="28">
        <f>SUM(C42:I42)</f>
        <v>69</v>
      </c>
      <c r="C42" s="29">
        <v>21</v>
      </c>
      <c r="D42" s="30">
        <v>3</v>
      </c>
      <c r="E42" s="29">
        <v>22</v>
      </c>
      <c r="F42" s="30">
        <v>22</v>
      </c>
      <c r="G42" s="29" t="s">
        <v>12</v>
      </c>
      <c r="H42" s="29" t="s">
        <v>12</v>
      </c>
      <c r="I42" s="7">
        <v>1</v>
      </c>
    </row>
    <row r="43" spans="1:9" ht="17.25" customHeight="1">
      <c r="A43" s="3"/>
      <c r="B43" s="28"/>
      <c r="C43" s="29"/>
      <c r="D43" s="30"/>
      <c r="E43" s="9"/>
      <c r="F43" s="6"/>
      <c r="G43" s="9"/>
      <c r="H43" s="9"/>
      <c r="I43" s="7"/>
    </row>
    <row r="44" spans="1:9" ht="17.25" customHeight="1">
      <c r="A44" s="75" t="s">
        <v>32</v>
      </c>
      <c r="B44" s="25">
        <f>B47+B46</f>
        <v>75</v>
      </c>
      <c r="C44" s="26">
        <f>C46</f>
        <v>1</v>
      </c>
      <c r="D44" s="26">
        <f>D47+D46</f>
        <v>23</v>
      </c>
      <c r="E44" s="26">
        <f>E47+E46</f>
        <v>15</v>
      </c>
      <c r="F44" s="26">
        <f>F47+F46</f>
        <v>15</v>
      </c>
      <c r="G44" s="26" t="s">
        <v>8</v>
      </c>
      <c r="H44" s="26" t="s">
        <v>8</v>
      </c>
      <c r="I44" s="25">
        <f>I46</f>
        <v>21</v>
      </c>
    </row>
    <row r="45" spans="1:9" ht="17.25" customHeight="1">
      <c r="A45" s="4"/>
      <c r="B45" s="28"/>
      <c r="C45" s="29"/>
      <c r="D45" s="30"/>
      <c r="E45" s="9"/>
      <c r="F45" s="6"/>
      <c r="G45" s="9"/>
      <c r="H45" s="9"/>
      <c r="I45" s="7"/>
    </row>
    <row r="46" spans="1:9" ht="17.25" customHeight="1">
      <c r="A46" s="3" t="s">
        <v>72</v>
      </c>
      <c r="B46" s="28">
        <f>SUM(C46:I46)</f>
        <v>64</v>
      </c>
      <c r="C46" s="29">
        <v>1</v>
      </c>
      <c r="D46" s="31">
        <v>12</v>
      </c>
      <c r="E46" s="29">
        <v>15</v>
      </c>
      <c r="F46" s="28">
        <v>15</v>
      </c>
      <c r="G46" s="29" t="s">
        <v>12</v>
      </c>
      <c r="H46" s="29" t="s">
        <v>12</v>
      </c>
      <c r="I46" s="7">
        <v>21</v>
      </c>
    </row>
    <row r="47" spans="1:9" ht="17.25" customHeight="1">
      <c r="A47" s="8" t="s">
        <v>73</v>
      </c>
      <c r="B47" s="28">
        <f>SUM(C47:I47)</f>
        <v>11</v>
      </c>
      <c r="C47" s="29" t="s">
        <v>12</v>
      </c>
      <c r="D47" s="31">
        <v>11</v>
      </c>
      <c r="E47" s="29" t="s">
        <v>12</v>
      </c>
      <c r="F47" s="29" t="s">
        <v>12</v>
      </c>
      <c r="G47" s="29" t="s">
        <v>12</v>
      </c>
      <c r="H47" s="29" t="s">
        <v>12</v>
      </c>
      <c r="I47" s="28" t="s">
        <v>12</v>
      </c>
    </row>
    <row r="48" spans="1:9" ht="17.25" customHeight="1">
      <c r="A48" s="8"/>
      <c r="B48" s="28"/>
      <c r="C48" s="29"/>
      <c r="D48" s="30"/>
      <c r="E48" s="29"/>
      <c r="F48" s="30"/>
      <c r="G48" s="29"/>
      <c r="H48" s="29"/>
      <c r="I48" s="30"/>
    </row>
    <row r="49" spans="1:9" ht="17.25" customHeight="1">
      <c r="A49" s="8"/>
      <c r="B49" s="30"/>
      <c r="C49" s="30"/>
      <c r="D49" s="30"/>
      <c r="E49" s="30"/>
      <c r="F49" s="30"/>
      <c r="G49" s="30"/>
      <c r="H49" s="30"/>
      <c r="I49" s="30"/>
    </row>
    <row r="50" spans="1:9" ht="17.25" customHeight="1">
      <c r="A50" s="8"/>
      <c r="B50" s="30"/>
      <c r="C50" s="30"/>
      <c r="D50" s="30"/>
      <c r="E50" s="30"/>
      <c r="F50" s="30"/>
      <c r="G50" s="30"/>
      <c r="H50" s="30"/>
      <c r="I50" s="30"/>
    </row>
    <row r="51" spans="1:9" ht="17.25" customHeight="1">
      <c r="A51" s="8"/>
      <c r="B51" s="30"/>
      <c r="C51" s="30"/>
      <c r="D51" s="30"/>
      <c r="E51" s="30"/>
      <c r="F51" s="30"/>
      <c r="G51" s="30"/>
      <c r="H51" s="30"/>
      <c r="I51" s="30"/>
    </row>
    <row r="52" spans="1:9" ht="17.25" customHeight="1">
      <c r="A52" s="8"/>
      <c r="B52" s="30"/>
      <c r="C52" s="30"/>
      <c r="D52" s="30"/>
      <c r="E52" s="30"/>
      <c r="F52" s="30"/>
      <c r="G52" s="30"/>
      <c r="H52" s="30"/>
      <c r="I52" s="30"/>
    </row>
    <row r="53" spans="1:9" ht="17.25" customHeight="1">
      <c r="A53" s="8"/>
      <c r="B53" s="30"/>
      <c r="C53" s="30"/>
      <c r="D53" s="30"/>
      <c r="E53" s="30"/>
      <c r="F53" s="30"/>
      <c r="G53" s="30"/>
      <c r="H53" s="30"/>
      <c r="I53" s="30"/>
    </row>
    <row r="54" spans="1:9" ht="17.25" customHeight="1">
      <c r="A54" s="8"/>
      <c r="B54" s="30"/>
      <c r="C54" s="30"/>
      <c r="D54" s="30"/>
      <c r="E54" s="30"/>
      <c r="F54" s="30"/>
      <c r="G54" s="30"/>
      <c r="H54" s="30"/>
      <c r="I54" s="30"/>
    </row>
    <row r="55" spans="1:9" ht="17.25" customHeight="1">
      <c r="A55" s="8"/>
      <c r="B55" s="30"/>
      <c r="C55" s="30"/>
      <c r="D55" s="30"/>
      <c r="E55" s="30"/>
      <c r="F55" s="30"/>
      <c r="G55" s="30"/>
      <c r="H55" s="30"/>
      <c r="I55" s="30"/>
    </row>
    <row r="56" spans="1:9" ht="17.25" customHeight="1">
      <c r="A56" s="8"/>
      <c r="B56" s="30"/>
      <c r="C56" s="30"/>
      <c r="D56" s="30"/>
      <c r="E56" s="30"/>
      <c r="F56" s="30"/>
      <c r="G56" s="30"/>
      <c r="H56" s="30"/>
      <c r="I56" s="30"/>
    </row>
    <row r="57" spans="1:9" ht="17.25" customHeight="1">
      <c r="A57" s="8"/>
      <c r="B57" s="30"/>
      <c r="C57" s="30"/>
      <c r="D57" s="30"/>
      <c r="E57" s="30"/>
      <c r="F57" s="30"/>
      <c r="G57" s="30"/>
      <c r="H57" s="30"/>
      <c r="I57" s="30"/>
    </row>
    <row r="58" spans="1:9" ht="17.25" customHeight="1">
      <c r="A58" s="8"/>
      <c r="B58" s="30"/>
      <c r="C58" s="30"/>
      <c r="D58" s="30"/>
      <c r="E58" s="30"/>
      <c r="F58" s="30"/>
      <c r="G58" s="30"/>
      <c r="H58" s="30"/>
      <c r="I58" s="30"/>
    </row>
    <row r="59" spans="1:9" ht="17.25" customHeight="1">
      <c r="A59" s="8"/>
      <c r="B59" s="30"/>
      <c r="C59" s="30"/>
      <c r="D59" s="30"/>
      <c r="E59" s="30"/>
      <c r="F59" s="30"/>
      <c r="G59" s="30"/>
      <c r="H59" s="30"/>
      <c r="I59" s="30"/>
    </row>
    <row r="60" spans="1:9" ht="17.25" customHeight="1">
      <c r="A60" s="8"/>
      <c r="B60" s="30"/>
      <c r="C60" s="30"/>
      <c r="D60" s="30"/>
      <c r="E60" s="30"/>
      <c r="F60" s="30"/>
      <c r="G60" s="30"/>
      <c r="H60" s="30"/>
      <c r="I60" s="30"/>
    </row>
    <row r="61" spans="1:9" ht="17.25" customHeight="1">
      <c r="A61" s="8"/>
      <c r="B61" s="30"/>
      <c r="C61" s="30"/>
      <c r="D61" s="30"/>
      <c r="E61" s="30"/>
      <c r="F61" s="30"/>
      <c r="G61" s="30"/>
      <c r="H61" s="30"/>
      <c r="I61" s="30"/>
    </row>
    <row r="62" spans="1:9" ht="17.25" customHeight="1">
      <c r="A62" s="8"/>
      <c r="B62" s="30"/>
      <c r="C62" s="30"/>
      <c r="D62" s="30"/>
      <c r="E62" s="30"/>
      <c r="F62" s="30"/>
      <c r="G62" s="30"/>
      <c r="H62" s="30"/>
      <c r="I62" s="30"/>
    </row>
    <row r="63" spans="1:9" ht="17.25" customHeight="1">
      <c r="A63" s="8"/>
      <c r="B63" s="30"/>
      <c r="C63" s="30"/>
      <c r="D63" s="30"/>
      <c r="E63" s="30"/>
      <c r="F63" s="30"/>
      <c r="G63" s="30"/>
      <c r="H63" s="30"/>
      <c r="I63" s="30"/>
    </row>
    <row r="64" spans="1:9" ht="17.25" customHeight="1">
      <c r="A64" s="8"/>
      <c r="B64" s="30"/>
      <c r="C64" s="30"/>
      <c r="D64" s="30"/>
      <c r="E64" s="30"/>
      <c r="F64" s="30"/>
      <c r="G64" s="30"/>
      <c r="H64" s="30"/>
      <c r="I64" s="30"/>
    </row>
    <row r="65" spans="1:9" ht="17.25" customHeight="1">
      <c r="A65" s="8"/>
      <c r="B65" s="30"/>
      <c r="C65" s="30"/>
      <c r="D65" s="30"/>
      <c r="E65" s="30"/>
      <c r="F65" s="30"/>
      <c r="G65" s="30"/>
      <c r="H65" s="30"/>
      <c r="I65" s="30"/>
    </row>
    <row r="66" spans="1:9" ht="17.25" customHeight="1">
      <c r="A66" s="8"/>
      <c r="B66" s="30"/>
      <c r="C66" s="30"/>
      <c r="D66" s="30"/>
      <c r="E66" s="30"/>
      <c r="F66" s="30"/>
      <c r="G66" s="30"/>
      <c r="H66" s="30"/>
      <c r="I66" s="30"/>
    </row>
    <row r="67" spans="1:9" ht="17.25" customHeight="1">
      <c r="A67" s="8"/>
      <c r="B67" s="30"/>
      <c r="C67" s="30"/>
      <c r="D67" s="30"/>
      <c r="E67" s="30"/>
      <c r="F67" s="30"/>
      <c r="G67" s="30"/>
      <c r="H67" s="30"/>
      <c r="I67" s="30"/>
    </row>
    <row r="68" spans="1:9" ht="17.25" customHeight="1">
      <c r="A68" s="97" t="s">
        <v>16</v>
      </c>
      <c r="B68" s="97"/>
      <c r="C68" s="97"/>
      <c r="D68" s="97"/>
      <c r="E68" s="97"/>
      <c r="F68" s="97"/>
      <c r="G68" s="97"/>
      <c r="H68" s="97"/>
      <c r="I68" s="97"/>
    </row>
    <row r="69" spans="1:9" ht="17.25" customHeight="1">
      <c r="A69" s="97" t="s">
        <v>43</v>
      </c>
      <c r="B69" s="97"/>
      <c r="C69" s="97"/>
      <c r="D69" s="97"/>
      <c r="E69" s="97"/>
      <c r="F69" s="97"/>
      <c r="G69" s="97"/>
      <c r="H69" s="97"/>
      <c r="I69" s="97"/>
    </row>
    <row r="70" spans="1:9" ht="17.25" customHeight="1" thickBot="1">
      <c r="A70" s="34"/>
      <c r="B70" s="34"/>
      <c r="C70" s="34"/>
      <c r="D70" s="34"/>
      <c r="E70" s="35"/>
      <c r="F70" s="35"/>
      <c r="G70" s="35"/>
      <c r="H70" s="35"/>
      <c r="I70" s="36"/>
    </row>
    <row r="71" spans="1:9" ht="17.25" customHeight="1" thickTop="1">
      <c r="A71" s="54"/>
      <c r="B71" s="55"/>
      <c r="C71" s="54"/>
      <c r="D71" s="54"/>
      <c r="E71" s="56"/>
      <c r="F71" s="56"/>
      <c r="G71" s="56"/>
      <c r="H71" s="56"/>
      <c r="I71" s="56"/>
    </row>
    <row r="72" spans="1:9" ht="17.25" customHeight="1">
      <c r="A72" s="56"/>
      <c r="B72" s="57"/>
      <c r="C72" s="95" t="s">
        <v>0</v>
      </c>
      <c r="D72" s="96"/>
      <c r="E72" s="96"/>
      <c r="F72" s="96"/>
      <c r="G72" s="96"/>
      <c r="H72" s="96"/>
      <c r="I72" s="96"/>
    </row>
    <row r="73" spans="1:9" ht="17.25" customHeight="1">
      <c r="A73" s="89" t="s">
        <v>44</v>
      </c>
      <c r="B73" s="84" t="s">
        <v>1</v>
      </c>
      <c r="C73" s="58"/>
      <c r="D73" s="58"/>
      <c r="E73" s="59"/>
      <c r="F73" s="60"/>
      <c r="G73" s="59"/>
      <c r="H73" s="59"/>
      <c r="I73" s="56"/>
    </row>
    <row r="74" spans="1:9" ht="17.25" customHeight="1">
      <c r="A74" s="61"/>
      <c r="B74" s="62"/>
      <c r="C74" s="85" t="s">
        <v>2</v>
      </c>
      <c r="D74" s="86" t="s">
        <v>3</v>
      </c>
      <c r="E74" s="86" t="s">
        <v>4</v>
      </c>
      <c r="F74" s="85" t="s">
        <v>5</v>
      </c>
      <c r="G74" s="86" t="s">
        <v>6</v>
      </c>
      <c r="H74" s="86" t="s">
        <v>13</v>
      </c>
      <c r="I74" s="87" t="s">
        <v>18</v>
      </c>
    </row>
    <row r="75" spans="1:9" ht="17.25" customHeight="1">
      <c r="A75" s="63"/>
      <c r="B75" s="64"/>
      <c r="C75" s="65"/>
      <c r="D75" s="66"/>
      <c r="E75" s="66"/>
      <c r="F75" s="67"/>
      <c r="G75" s="66"/>
      <c r="H75" s="66"/>
      <c r="I75" s="63"/>
    </row>
    <row r="76" spans="1:9" ht="17.25" customHeight="1">
      <c r="A76" s="8"/>
      <c r="B76" s="28"/>
      <c r="C76" s="29"/>
      <c r="D76" s="30"/>
      <c r="E76" s="29"/>
      <c r="F76" s="30"/>
      <c r="G76" s="29"/>
      <c r="H76" s="29"/>
      <c r="I76" s="30"/>
    </row>
    <row r="77" spans="1:9" ht="17.25" customHeight="1">
      <c r="A77" s="24" t="s">
        <v>20</v>
      </c>
      <c r="B77" s="38">
        <f aca="true" t="shared" si="5" ref="B77:I77">+B81+B85+B90+B95+B99+B104</f>
        <v>164</v>
      </c>
      <c r="C77" s="39">
        <f t="shared" si="5"/>
        <v>57</v>
      </c>
      <c r="D77" s="38">
        <f t="shared" si="5"/>
        <v>36</v>
      </c>
      <c r="E77" s="39">
        <f t="shared" si="5"/>
        <v>37</v>
      </c>
      <c r="F77" s="38">
        <f t="shared" si="5"/>
        <v>12</v>
      </c>
      <c r="G77" s="40">
        <f t="shared" si="5"/>
        <v>9</v>
      </c>
      <c r="H77" s="92">
        <f t="shared" si="5"/>
        <v>2</v>
      </c>
      <c r="I77" s="39">
        <f t="shared" si="5"/>
        <v>11</v>
      </c>
    </row>
    <row r="78" spans="1:9" ht="17.25" customHeight="1">
      <c r="A78" s="24"/>
      <c r="B78" s="38"/>
      <c r="C78" s="39"/>
      <c r="D78" s="38"/>
      <c r="E78" s="39"/>
      <c r="F78" s="38"/>
      <c r="G78" s="39"/>
      <c r="H78" s="38"/>
      <c r="I78" s="39"/>
    </row>
    <row r="79" spans="1:9" ht="17.25" customHeight="1">
      <c r="A79" s="11"/>
      <c r="B79" s="41"/>
      <c r="C79" s="42"/>
      <c r="D79" s="41"/>
      <c r="E79" s="42"/>
      <c r="F79" s="41"/>
      <c r="G79" s="42"/>
      <c r="H79" s="41"/>
      <c r="I79" s="42"/>
    </row>
    <row r="80" spans="1:9" ht="17.25" customHeight="1">
      <c r="A80" s="75" t="s">
        <v>21</v>
      </c>
      <c r="B80" s="38"/>
      <c r="C80" s="39"/>
      <c r="D80" s="38"/>
      <c r="E80" s="39"/>
      <c r="F80" s="38"/>
      <c r="G80" s="39"/>
      <c r="H80" s="38"/>
      <c r="I80" s="39"/>
    </row>
    <row r="81" spans="1:9" ht="17.25" customHeight="1">
      <c r="A81" s="75" t="s">
        <v>22</v>
      </c>
      <c r="B81" s="38">
        <f>+B83</f>
        <v>30</v>
      </c>
      <c r="C81" s="39">
        <f aca="true" t="shared" si="6" ref="C81:I81">+C83</f>
        <v>15</v>
      </c>
      <c r="D81" s="38">
        <f t="shared" si="6"/>
        <v>11</v>
      </c>
      <c r="E81" s="39" t="str">
        <f t="shared" si="6"/>
        <v>-</v>
      </c>
      <c r="F81" s="38" t="str">
        <f t="shared" si="6"/>
        <v>-</v>
      </c>
      <c r="G81" s="40">
        <f t="shared" si="6"/>
        <v>1</v>
      </c>
      <c r="H81" s="40" t="str">
        <f t="shared" si="6"/>
        <v>-</v>
      </c>
      <c r="I81" s="39">
        <f t="shared" si="6"/>
        <v>3</v>
      </c>
    </row>
    <row r="82" spans="1:9" ht="17.25" customHeight="1">
      <c r="A82" s="11"/>
      <c r="B82" s="41"/>
      <c r="C82" s="42"/>
      <c r="D82" s="41"/>
      <c r="E82" s="42"/>
      <c r="F82" s="41"/>
      <c r="G82" s="42"/>
      <c r="H82" s="41"/>
      <c r="I82" s="42"/>
    </row>
    <row r="83" spans="1:9" ht="17.25" customHeight="1">
      <c r="A83" s="5" t="s">
        <v>64</v>
      </c>
      <c r="B83" s="43">
        <f>SUM(C83:I83)</f>
        <v>30</v>
      </c>
      <c r="C83" s="41">
        <v>15</v>
      </c>
      <c r="D83" s="41">
        <v>11</v>
      </c>
      <c r="E83" s="41" t="s">
        <v>12</v>
      </c>
      <c r="F83" s="41" t="s">
        <v>12</v>
      </c>
      <c r="G83" s="12">
        <v>1</v>
      </c>
      <c r="H83" s="41" t="s">
        <v>12</v>
      </c>
      <c r="I83" s="45">
        <v>3</v>
      </c>
    </row>
    <row r="84" spans="1:9" ht="15" customHeight="1">
      <c r="A84" s="11"/>
      <c r="B84" s="41"/>
      <c r="C84" s="42"/>
      <c r="D84" s="41"/>
      <c r="E84" s="42"/>
      <c r="F84" s="41"/>
      <c r="G84" s="42"/>
      <c r="H84" s="41"/>
      <c r="I84" s="42"/>
    </row>
    <row r="85" spans="1:9" ht="20.25" customHeight="1">
      <c r="A85" s="75" t="s">
        <v>23</v>
      </c>
      <c r="B85" s="38">
        <f>+B88</f>
        <v>7</v>
      </c>
      <c r="C85" s="39" t="str">
        <f aca="true" t="shared" si="7" ref="C85:I85">+C88</f>
        <v>-</v>
      </c>
      <c r="D85" s="38" t="str">
        <f t="shared" si="7"/>
        <v>-</v>
      </c>
      <c r="E85" s="39" t="str">
        <f t="shared" si="7"/>
        <v>-</v>
      </c>
      <c r="F85" s="38" t="str">
        <f t="shared" si="7"/>
        <v>-</v>
      </c>
      <c r="G85" s="40">
        <f t="shared" si="7"/>
        <v>7</v>
      </c>
      <c r="H85" s="40" t="str">
        <f t="shared" si="7"/>
        <v>-</v>
      </c>
      <c r="I85" s="39" t="str">
        <f t="shared" si="7"/>
        <v>-</v>
      </c>
    </row>
    <row r="86" spans="1:9" ht="17.25" customHeight="1">
      <c r="A86" s="8"/>
      <c r="B86" s="41"/>
      <c r="C86" s="42"/>
      <c r="D86" s="41"/>
      <c r="E86" s="42"/>
      <c r="F86" s="41"/>
      <c r="G86" s="42"/>
      <c r="H86" s="41"/>
      <c r="I86" s="42"/>
    </row>
    <row r="87" spans="1:9" ht="17.25" customHeight="1">
      <c r="A87" s="3" t="s">
        <v>67</v>
      </c>
      <c r="B87" s="41"/>
      <c r="C87" s="42"/>
      <c r="D87" s="41"/>
      <c r="E87" s="42"/>
      <c r="F87" s="41"/>
      <c r="G87" s="42"/>
      <c r="H87" s="41"/>
      <c r="I87" s="42"/>
    </row>
    <row r="88" spans="1:9" ht="17.25" customHeight="1">
      <c r="A88" s="3" t="s">
        <v>68</v>
      </c>
      <c r="B88" s="43">
        <f>SUM(C88:I88)</f>
        <v>7</v>
      </c>
      <c r="C88" s="42" t="s">
        <v>12</v>
      </c>
      <c r="D88" s="41" t="s">
        <v>12</v>
      </c>
      <c r="E88" s="42" t="s">
        <v>12</v>
      </c>
      <c r="F88" s="41" t="s">
        <v>12</v>
      </c>
      <c r="G88" s="42">
        <v>7</v>
      </c>
      <c r="H88" s="41" t="s">
        <v>12</v>
      </c>
      <c r="I88" s="42" t="s">
        <v>12</v>
      </c>
    </row>
    <row r="89" spans="1:9" ht="15.75" customHeight="1">
      <c r="A89" s="11"/>
      <c r="B89" s="41"/>
      <c r="C89" s="42"/>
      <c r="D89" s="41"/>
      <c r="E89" s="42"/>
      <c r="F89" s="41"/>
      <c r="G89" s="42"/>
      <c r="H89" s="41"/>
      <c r="I89" s="42"/>
    </row>
    <row r="90" spans="1:10" ht="17.25" customHeight="1">
      <c r="A90" s="75" t="s">
        <v>24</v>
      </c>
      <c r="B90" s="38">
        <f>SUM(B92:B93)</f>
        <v>17</v>
      </c>
      <c r="C90" s="38">
        <f>SUM(C92:C93)</f>
        <v>1</v>
      </c>
      <c r="D90" s="38">
        <f>SUM(D92:D93)</f>
        <v>13</v>
      </c>
      <c r="E90" s="38">
        <f>SUM(E92:E93)</f>
        <v>1</v>
      </c>
      <c r="F90" s="38" t="s">
        <v>12</v>
      </c>
      <c r="G90" s="40" t="s">
        <v>12</v>
      </c>
      <c r="H90" s="40" t="s">
        <v>8</v>
      </c>
      <c r="I90" s="93">
        <f>SUM(I92:I93)</f>
        <v>2</v>
      </c>
      <c r="J90" s="11"/>
    </row>
    <row r="91" spans="1:9" ht="17.25" customHeight="1">
      <c r="A91" s="11"/>
      <c r="B91" s="41"/>
      <c r="C91" s="42"/>
      <c r="D91" s="41"/>
      <c r="E91" s="42"/>
      <c r="F91" s="41"/>
      <c r="G91" s="42"/>
      <c r="H91" s="41"/>
      <c r="I91" s="42"/>
    </row>
    <row r="92" spans="1:9" ht="17.25" customHeight="1">
      <c r="A92" s="5" t="s">
        <v>46</v>
      </c>
      <c r="B92" s="43">
        <f>SUM(C92:I92)</f>
        <v>1</v>
      </c>
      <c r="C92" s="42" t="s">
        <v>12</v>
      </c>
      <c r="D92" s="41" t="s">
        <v>12</v>
      </c>
      <c r="E92" s="41">
        <v>1</v>
      </c>
      <c r="F92" s="41" t="s">
        <v>12</v>
      </c>
      <c r="G92" s="41" t="s">
        <v>12</v>
      </c>
      <c r="H92" s="41" t="s">
        <v>12</v>
      </c>
      <c r="I92" s="45" t="s">
        <v>12</v>
      </c>
    </row>
    <row r="93" spans="1:9" ht="17.25" customHeight="1">
      <c r="A93" s="3" t="s">
        <v>47</v>
      </c>
      <c r="B93" s="43">
        <f>SUM(C93:I93)</f>
        <v>16</v>
      </c>
      <c r="C93" s="42">
        <v>1</v>
      </c>
      <c r="D93" s="41">
        <v>13</v>
      </c>
      <c r="E93" s="42" t="s">
        <v>12</v>
      </c>
      <c r="F93" s="41" t="s">
        <v>12</v>
      </c>
      <c r="G93" s="41" t="s">
        <v>12</v>
      </c>
      <c r="H93" s="45" t="s">
        <v>12</v>
      </c>
      <c r="I93" s="45">
        <v>2</v>
      </c>
    </row>
    <row r="94" spans="1:9" ht="17.25" customHeight="1">
      <c r="A94" s="11"/>
      <c r="B94" s="41"/>
      <c r="C94" s="42"/>
      <c r="D94" s="41"/>
      <c r="E94" s="42"/>
      <c r="F94" s="41"/>
      <c r="G94" s="42"/>
      <c r="H94" s="41"/>
      <c r="I94" s="42"/>
    </row>
    <row r="95" spans="1:9" ht="17.25" customHeight="1">
      <c r="A95" s="76" t="s">
        <v>25</v>
      </c>
      <c r="B95" s="38">
        <f>+B97</f>
        <v>18</v>
      </c>
      <c r="C95" s="39" t="s">
        <v>8</v>
      </c>
      <c r="D95" s="38" t="s">
        <v>12</v>
      </c>
      <c r="E95" s="38">
        <f>+E97</f>
        <v>18</v>
      </c>
      <c r="F95" s="38" t="s">
        <v>8</v>
      </c>
      <c r="G95" s="40" t="s">
        <v>8</v>
      </c>
      <c r="H95" s="40" t="s">
        <v>8</v>
      </c>
      <c r="I95" s="39" t="s">
        <v>8</v>
      </c>
    </row>
    <row r="96" spans="1:9" ht="17.25" customHeight="1">
      <c r="A96" s="44"/>
      <c r="B96" s="41"/>
      <c r="C96" s="42"/>
      <c r="D96" s="41"/>
      <c r="E96" s="42"/>
      <c r="F96" s="41"/>
      <c r="G96" s="42"/>
      <c r="H96" s="41"/>
      <c r="I96" s="42"/>
    </row>
    <row r="97" spans="1:9" ht="17.25" customHeight="1">
      <c r="A97" s="3" t="s">
        <v>48</v>
      </c>
      <c r="B97" s="43">
        <f>SUM(C97:I97)</f>
        <v>18</v>
      </c>
      <c r="C97" s="42" t="s">
        <v>12</v>
      </c>
      <c r="D97" s="45" t="s">
        <v>12</v>
      </c>
      <c r="E97" s="41">
        <v>18</v>
      </c>
      <c r="F97" s="41" t="s">
        <v>12</v>
      </c>
      <c r="G97" s="41" t="s">
        <v>12</v>
      </c>
      <c r="H97" s="41" t="s">
        <v>12</v>
      </c>
      <c r="I97" s="45" t="s">
        <v>12</v>
      </c>
    </row>
    <row r="98" spans="1:9" ht="17.25" customHeight="1">
      <c r="A98" s="11"/>
      <c r="B98" s="41"/>
      <c r="C98" s="42"/>
      <c r="D98" s="41"/>
      <c r="E98" s="42"/>
      <c r="F98" s="41"/>
      <c r="G98" s="42"/>
      <c r="H98" s="41"/>
      <c r="I98" s="42"/>
    </row>
    <row r="99" spans="1:9" ht="17.25" customHeight="1">
      <c r="A99" s="75" t="s">
        <v>26</v>
      </c>
      <c r="B99" s="38">
        <f>B102+B101</f>
        <v>33</v>
      </c>
      <c r="C99" s="39">
        <f>C102</f>
        <v>18</v>
      </c>
      <c r="D99" s="38" t="s">
        <v>12</v>
      </c>
      <c r="E99" s="39">
        <f>E102+E101</f>
        <v>1</v>
      </c>
      <c r="F99" s="38">
        <f>F102+F101</f>
        <v>11</v>
      </c>
      <c r="G99" s="40">
        <f>G102+G101</f>
        <v>1</v>
      </c>
      <c r="H99" s="92">
        <f>H102+H101</f>
        <v>2</v>
      </c>
      <c r="I99" s="39" t="s">
        <v>12</v>
      </c>
    </row>
    <row r="100" spans="1:9" ht="17.25" customHeight="1">
      <c r="A100" s="8"/>
      <c r="B100" s="41"/>
      <c r="C100" s="42"/>
      <c r="D100" s="41"/>
      <c r="E100" s="42"/>
      <c r="F100" s="41"/>
      <c r="G100" s="42"/>
      <c r="H100" s="41"/>
      <c r="I100" s="42"/>
    </row>
    <row r="101" spans="1:9" ht="17.25" customHeight="1">
      <c r="A101" s="5" t="s">
        <v>49</v>
      </c>
      <c r="B101" s="43">
        <f>SUM(C101:I101)</f>
        <v>2</v>
      </c>
      <c r="C101" s="41" t="s">
        <v>12</v>
      </c>
      <c r="D101" s="41" t="s">
        <v>12</v>
      </c>
      <c r="E101" s="41" t="s">
        <v>12</v>
      </c>
      <c r="F101" s="41" t="s">
        <v>12</v>
      </c>
      <c r="G101" s="41" t="s">
        <v>12</v>
      </c>
      <c r="H101" s="46">
        <v>2</v>
      </c>
      <c r="I101" s="45" t="s">
        <v>12</v>
      </c>
    </row>
    <row r="102" spans="1:9" ht="17.25" customHeight="1">
      <c r="A102" s="5" t="s">
        <v>50</v>
      </c>
      <c r="B102" s="43">
        <f>SUM(C102:I102)</f>
        <v>31</v>
      </c>
      <c r="C102" s="42">
        <v>18</v>
      </c>
      <c r="D102" s="41" t="s">
        <v>12</v>
      </c>
      <c r="E102" s="42">
        <v>1</v>
      </c>
      <c r="F102" s="41">
        <v>11</v>
      </c>
      <c r="G102" s="42">
        <v>1</v>
      </c>
      <c r="H102" s="41" t="s">
        <v>12</v>
      </c>
      <c r="I102" s="42"/>
    </row>
    <row r="103" spans="1:9" ht="15.75" customHeight="1">
      <c r="A103" s="11"/>
      <c r="B103" s="41"/>
      <c r="C103" s="42"/>
      <c r="D103" s="41"/>
      <c r="E103" s="42"/>
      <c r="F103" s="41"/>
      <c r="G103" s="42"/>
      <c r="H103" s="41"/>
      <c r="I103" s="42"/>
    </row>
    <row r="104" spans="1:9" ht="17.25" customHeight="1">
      <c r="A104" s="75" t="s">
        <v>27</v>
      </c>
      <c r="B104" s="38">
        <f>+B106</f>
        <v>59</v>
      </c>
      <c r="C104" s="39">
        <f>+C106</f>
        <v>23</v>
      </c>
      <c r="D104" s="38">
        <f aca="true" t="shared" si="8" ref="D104:I104">+D106</f>
        <v>12</v>
      </c>
      <c r="E104" s="39">
        <f t="shared" si="8"/>
        <v>17</v>
      </c>
      <c r="F104" s="38">
        <f t="shared" si="8"/>
        <v>1</v>
      </c>
      <c r="G104" s="40" t="str">
        <f t="shared" si="8"/>
        <v>-</v>
      </c>
      <c r="H104" s="40" t="str">
        <f t="shared" si="8"/>
        <v>-</v>
      </c>
      <c r="I104" s="39">
        <f t="shared" si="8"/>
        <v>6</v>
      </c>
    </row>
    <row r="105" spans="1:9" ht="17.25" customHeight="1">
      <c r="A105" s="11"/>
      <c r="B105" s="41"/>
      <c r="C105" s="42"/>
      <c r="D105" s="41"/>
      <c r="E105" s="42"/>
      <c r="F105" s="41"/>
      <c r="G105" s="42"/>
      <c r="H105" s="41"/>
      <c r="I105" s="42"/>
    </row>
    <row r="106" spans="1:9" ht="17.25" customHeight="1">
      <c r="A106" s="10" t="s">
        <v>51</v>
      </c>
      <c r="B106" s="43">
        <f>SUM(C106:I106)</f>
        <v>59</v>
      </c>
      <c r="C106" s="42">
        <v>23</v>
      </c>
      <c r="D106" s="41">
        <v>12</v>
      </c>
      <c r="E106" s="42">
        <v>17</v>
      </c>
      <c r="F106" s="41">
        <v>1</v>
      </c>
      <c r="G106" s="42" t="s">
        <v>12</v>
      </c>
      <c r="H106" s="41" t="s">
        <v>12</v>
      </c>
      <c r="I106" s="42">
        <v>6</v>
      </c>
    </row>
    <row r="107" spans="1:9" ht="17.25" customHeight="1">
      <c r="A107" s="11"/>
      <c r="B107" s="43"/>
      <c r="C107" s="42"/>
      <c r="D107" s="41"/>
      <c r="E107" s="42"/>
      <c r="F107" s="41"/>
      <c r="G107" s="42"/>
      <c r="H107" s="41"/>
      <c r="I107" s="42"/>
    </row>
    <row r="108" spans="1:9" ht="17.25" customHeight="1">
      <c r="A108" s="11"/>
      <c r="B108" s="41"/>
      <c r="C108" s="42"/>
      <c r="D108" s="41"/>
      <c r="E108" s="42"/>
      <c r="F108" s="41"/>
      <c r="G108" s="42"/>
      <c r="H108" s="41"/>
      <c r="I108" s="42"/>
    </row>
    <row r="109" spans="1:11" s="37" customFormat="1" ht="17.25" customHeight="1">
      <c r="A109" s="24" t="s">
        <v>38</v>
      </c>
      <c r="B109" s="15">
        <f>B113+B124+B118+B128</f>
        <v>376</v>
      </c>
      <c r="C109" s="15">
        <f aca="true" t="shared" si="9" ref="C109:I109">C113+C124+C118+C128</f>
        <v>146</v>
      </c>
      <c r="D109" s="15">
        <f t="shared" si="9"/>
        <v>84</v>
      </c>
      <c r="E109" s="15">
        <f t="shared" si="9"/>
        <v>54</v>
      </c>
      <c r="F109" s="15">
        <f t="shared" si="9"/>
        <v>48</v>
      </c>
      <c r="G109" s="15">
        <f t="shared" si="9"/>
        <v>16</v>
      </c>
      <c r="H109" s="15" t="s">
        <v>8</v>
      </c>
      <c r="I109" s="16">
        <f t="shared" si="9"/>
        <v>28</v>
      </c>
      <c r="J109" s="94"/>
      <c r="K109" s="1"/>
    </row>
    <row r="110" spans="1:11" s="37" customFormat="1" ht="17.25" customHeight="1">
      <c r="A110" s="24"/>
      <c r="B110" s="15"/>
      <c r="C110" s="78"/>
      <c r="D110" s="15"/>
      <c r="E110" s="78"/>
      <c r="F110" s="15"/>
      <c r="G110" s="78"/>
      <c r="H110" s="15"/>
      <c r="I110" s="78"/>
      <c r="K110" s="1"/>
    </row>
    <row r="111" spans="2:9" ht="17.25" customHeight="1">
      <c r="B111" s="13"/>
      <c r="C111" s="14"/>
      <c r="D111" s="13"/>
      <c r="E111" s="14"/>
      <c r="F111" s="13"/>
      <c r="G111" s="14"/>
      <c r="H111" s="13"/>
      <c r="I111" s="14"/>
    </row>
    <row r="112" spans="1:9" ht="17.25" customHeight="1">
      <c r="A112" s="68" t="s">
        <v>9</v>
      </c>
      <c r="B112" s="15"/>
      <c r="C112" s="77"/>
      <c r="D112" s="15"/>
      <c r="E112" s="77"/>
      <c r="F112" s="15"/>
      <c r="G112" s="77"/>
      <c r="H112" s="15"/>
      <c r="I112" s="77"/>
    </row>
    <row r="113" spans="1:10" ht="17.25" customHeight="1">
      <c r="A113" s="68" t="s">
        <v>10</v>
      </c>
      <c r="B113" s="15">
        <f>SUM(B115:B116)</f>
        <v>145</v>
      </c>
      <c r="C113" s="15">
        <f aca="true" t="shared" si="10" ref="C113:I113">SUM(C115:C116)</f>
        <v>48</v>
      </c>
      <c r="D113" s="15">
        <f t="shared" si="10"/>
        <v>24</v>
      </c>
      <c r="E113" s="15">
        <f t="shared" si="10"/>
        <v>25</v>
      </c>
      <c r="F113" s="15">
        <f t="shared" si="10"/>
        <v>21</v>
      </c>
      <c r="G113" s="15">
        <f t="shared" si="10"/>
        <v>16</v>
      </c>
      <c r="H113" s="15" t="s">
        <v>12</v>
      </c>
      <c r="I113" s="16">
        <f t="shared" si="10"/>
        <v>11</v>
      </c>
      <c r="J113" s="11"/>
    </row>
    <row r="114" spans="1:9" ht="17.25" customHeight="1">
      <c r="A114" s="21"/>
      <c r="B114" s="13"/>
      <c r="C114" s="14"/>
      <c r="D114" s="13"/>
      <c r="E114" s="14"/>
      <c r="F114" s="13"/>
      <c r="G114" s="14"/>
      <c r="H114" s="13"/>
      <c r="I114" s="14"/>
    </row>
    <row r="115" spans="1:9" ht="17.25" customHeight="1">
      <c r="A115" s="5" t="s">
        <v>65</v>
      </c>
      <c r="B115" s="32">
        <f>SUM(C115:I115)</f>
        <v>50</v>
      </c>
      <c r="C115" s="13">
        <v>11</v>
      </c>
      <c r="D115" s="13">
        <v>6</v>
      </c>
      <c r="E115" s="13">
        <v>11</v>
      </c>
      <c r="F115" s="13">
        <v>2</v>
      </c>
      <c r="G115" s="13">
        <v>16</v>
      </c>
      <c r="H115" s="13" t="s">
        <v>12</v>
      </c>
      <c r="I115" s="14">
        <v>4</v>
      </c>
    </row>
    <row r="116" spans="1:9" ht="17.25" customHeight="1">
      <c r="A116" s="3" t="s">
        <v>52</v>
      </c>
      <c r="B116" s="32">
        <f>SUM(C116:I116)</f>
        <v>95</v>
      </c>
      <c r="C116" s="17">
        <v>37</v>
      </c>
      <c r="D116" s="13">
        <v>18</v>
      </c>
      <c r="E116" s="17">
        <v>14</v>
      </c>
      <c r="F116" s="13">
        <v>19</v>
      </c>
      <c r="G116" s="17" t="s">
        <v>12</v>
      </c>
      <c r="H116" s="13" t="s">
        <v>12</v>
      </c>
      <c r="I116" s="14">
        <v>7</v>
      </c>
    </row>
    <row r="117" spans="1:9" ht="17.25" customHeight="1">
      <c r="A117" s="8"/>
      <c r="B117" s="32"/>
      <c r="C117" s="30"/>
      <c r="D117" s="28"/>
      <c r="E117" s="29"/>
      <c r="F117" s="28"/>
      <c r="G117" s="29"/>
      <c r="H117" s="29"/>
      <c r="I117" s="14"/>
    </row>
    <row r="118" spans="1:10" ht="17.25" customHeight="1">
      <c r="A118" s="74" t="s">
        <v>11</v>
      </c>
      <c r="B118" s="79">
        <f>SUM(B120:B122)</f>
        <v>122</v>
      </c>
      <c r="C118" s="79">
        <f>SUM(C120:C122)</f>
        <v>46</v>
      </c>
      <c r="D118" s="79">
        <f>SUM(D120:D122)</f>
        <v>37</v>
      </c>
      <c r="E118" s="79">
        <f>SUM(E120:E122)</f>
        <v>19</v>
      </c>
      <c r="F118" s="79">
        <f>SUM(F120:F122)</f>
        <v>15</v>
      </c>
      <c r="G118" s="79" t="s">
        <v>8</v>
      </c>
      <c r="H118" s="79" t="s">
        <v>8</v>
      </c>
      <c r="I118" s="80">
        <f>SUM(I120:I122)</f>
        <v>5</v>
      </c>
      <c r="J118" s="11"/>
    </row>
    <row r="119" spans="1:9" ht="17.25" customHeight="1">
      <c r="A119" s="8"/>
      <c r="B119" s="32"/>
      <c r="C119" s="30"/>
      <c r="D119" s="28"/>
      <c r="E119" s="29"/>
      <c r="F119" s="28"/>
      <c r="G119" s="29"/>
      <c r="H119" s="28"/>
      <c r="I119" s="33"/>
    </row>
    <row r="120" spans="1:9" ht="17.25" customHeight="1">
      <c r="A120" s="3" t="s">
        <v>53</v>
      </c>
      <c r="B120" s="32">
        <f>SUM(C120:I120)</f>
        <v>64</v>
      </c>
      <c r="C120" s="30">
        <v>29</v>
      </c>
      <c r="D120" s="28">
        <v>20</v>
      </c>
      <c r="E120" s="29">
        <v>13</v>
      </c>
      <c r="F120" s="28" t="s">
        <v>12</v>
      </c>
      <c r="G120" s="28" t="s">
        <v>12</v>
      </c>
      <c r="H120" s="28" t="s">
        <v>12</v>
      </c>
      <c r="I120" s="33">
        <v>2</v>
      </c>
    </row>
    <row r="121" spans="1:9" ht="17.25" customHeight="1">
      <c r="A121" s="3" t="s">
        <v>54</v>
      </c>
      <c r="B121" s="32">
        <f>SUM(C121:I121)</f>
        <v>30</v>
      </c>
      <c r="C121" s="30" t="s">
        <v>12</v>
      </c>
      <c r="D121" s="28">
        <v>9</v>
      </c>
      <c r="E121" s="29">
        <v>6</v>
      </c>
      <c r="F121" s="28">
        <v>15</v>
      </c>
      <c r="G121" s="29" t="s">
        <v>12</v>
      </c>
      <c r="H121" s="28" t="s">
        <v>12</v>
      </c>
      <c r="I121" s="33" t="s">
        <v>12</v>
      </c>
    </row>
    <row r="122" spans="1:9" ht="18.75" customHeight="1">
      <c r="A122" s="3" t="s">
        <v>55</v>
      </c>
      <c r="B122" s="32">
        <f>SUM(C122:I122)</f>
        <v>28</v>
      </c>
      <c r="C122" s="30">
        <v>17</v>
      </c>
      <c r="D122" s="28">
        <v>8</v>
      </c>
      <c r="E122" s="29" t="s">
        <v>12</v>
      </c>
      <c r="F122" s="29" t="s">
        <v>12</v>
      </c>
      <c r="G122" s="29" t="s">
        <v>12</v>
      </c>
      <c r="H122" s="29" t="s">
        <v>12</v>
      </c>
      <c r="I122" s="14">
        <v>3</v>
      </c>
    </row>
    <row r="123" spans="1:9" ht="17.25" customHeight="1">
      <c r="A123" s="8"/>
      <c r="B123" s="32"/>
      <c r="C123" s="30"/>
      <c r="D123" s="28"/>
      <c r="E123" s="29"/>
      <c r="F123" s="28"/>
      <c r="G123" s="29"/>
      <c r="H123" s="29"/>
      <c r="I123" s="14"/>
    </row>
    <row r="124" spans="1:9" ht="17.25" customHeight="1">
      <c r="A124" s="75" t="s">
        <v>17</v>
      </c>
      <c r="B124" s="15">
        <f>B126</f>
        <v>75</v>
      </c>
      <c r="C124" s="15">
        <f>C126</f>
        <v>32</v>
      </c>
      <c r="D124" s="15">
        <f>D126</f>
        <v>13</v>
      </c>
      <c r="E124" s="15">
        <f>E126</f>
        <v>10</v>
      </c>
      <c r="F124" s="15">
        <f>F126</f>
        <v>12</v>
      </c>
      <c r="G124" s="15" t="s">
        <v>8</v>
      </c>
      <c r="H124" s="15" t="s">
        <v>8</v>
      </c>
      <c r="I124" s="16">
        <f>I126</f>
        <v>8</v>
      </c>
    </row>
    <row r="125" spans="1:9" ht="15" customHeight="1">
      <c r="A125" s="8"/>
      <c r="B125" s="13"/>
      <c r="C125" s="14"/>
      <c r="D125" s="13"/>
      <c r="E125" s="14"/>
      <c r="F125" s="13"/>
      <c r="G125" s="14"/>
      <c r="H125" s="13"/>
      <c r="I125" s="14"/>
    </row>
    <row r="126" spans="1:9" ht="17.25" customHeight="1">
      <c r="A126" s="8" t="s">
        <v>56</v>
      </c>
      <c r="B126" s="32">
        <f>SUM(C126:I126)</f>
        <v>75</v>
      </c>
      <c r="C126" s="28">
        <v>32</v>
      </c>
      <c r="D126" s="29">
        <v>13</v>
      </c>
      <c r="E126" s="30">
        <v>10</v>
      </c>
      <c r="F126" s="29">
        <v>12</v>
      </c>
      <c r="G126" s="29" t="s">
        <v>12</v>
      </c>
      <c r="H126" s="29" t="s">
        <v>12</v>
      </c>
      <c r="I126" s="14">
        <v>8</v>
      </c>
    </row>
    <row r="127" spans="1:9" ht="17.25" customHeight="1">
      <c r="A127" s="3"/>
      <c r="B127" s="32"/>
      <c r="C127" s="28"/>
      <c r="D127" s="29"/>
      <c r="E127" s="30"/>
      <c r="F127" s="29"/>
      <c r="G127" s="30"/>
      <c r="H127" s="29"/>
      <c r="I127" s="14"/>
    </row>
    <row r="128" spans="1:9" ht="20.25" customHeight="1">
      <c r="A128" s="75" t="s">
        <v>31</v>
      </c>
      <c r="B128" s="79">
        <f>+B130</f>
        <v>34</v>
      </c>
      <c r="C128" s="79">
        <f>+C130</f>
        <v>20</v>
      </c>
      <c r="D128" s="79">
        <f aca="true" t="shared" si="11" ref="D128:I128">+D130</f>
        <v>10</v>
      </c>
      <c r="E128" s="79" t="str">
        <f t="shared" si="11"/>
        <v>-</v>
      </c>
      <c r="F128" s="79" t="str">
        <f t="shared" si="11"/>
        <v>-</v>
      </c>
      <c r="G128" s="79" t="str">
        <f t="shared" si="11"/>
        <v>-</v>
      </c>
      <c r="H128" s="79" t="str">
        <f t="shared" si="11"/>
        <v>-</v>
      </c>
      <c r="I128" s="80">
        <f t="shared" si="11"/>
        <v>4</v>
      </c>
    </row>
    <row r="129" spans="1:9" ht="14.25" customHeight="1">
      <c r="A129" s="4"/>
      <c r="B129" s="32"/>
      <c r="C129" s="30"/>
      <c r="D129" s="29"/>
      <c r="E129" s="30"/>
      <c r="F129" s="29"/>
      <c r="G129" s="30"/>
      <c r="H129" s="29"/>
      <c r="I129" s="14"/>
    </row>
    <row r="130" spans="1:9" ht="15">
      <c r="A130" s="83" t="s">
        <v>66</v>
      </c>
      <c r="B130" s="32">
        <f>SUM(C130:I130)</f>
        <v>34</v>
      </c>
      <c r="C130" s="30">
        <v>20</v>
      </c>
      <c r="D130" s="29">
        <v>10</v>
      </c>
      <c r="E130" s="30" t="s">
        <v>12</v>
      </c>
      <c r="F130" s="29" t="s">
        <v>12</v>
      </c>
      <c r="G130" s="29" t="s">
        <v>12</v>
      </c>
      <c r="H130" s="28" t="s">
        <v>12</v>
      </c>
      <c r="I130" s="33">
        <v>4</v>
      </c>
    </row>
    <row r="131" ht="15">
      <c r="A131" s="91"/>
    </row>
    <row r="141" spans="1:11" s="90" customFormat="1" ht="17.25" customHeight="1">
      <c r="A141" s="97" t="s">
        <v>16</v>
      </c>
      <c r="B141" s="97"/>
      <c r="C141" s="97"/>
      <c r="D141" s="97"/>
      <c r="E141" s="97"/>
      <c r="F141" s="97"/>
      <c r="G141" s="97"/>
      <c r="H141" s="97"/>
      <c r="I141" s="97"/>
      <c r="K141" s="1"/>
    </row>
    <row r="142" spans="1:9" ht="17.25" customHeight="1">
      <c r="A142" s="97" t="s">
        <v>43</v>
      </c>
      <c r="B142" s="97"/>
      <c r="C142" s="97"/>
      <c r="D142" s="97"/>
      <c r="E142" s="97"/>
      <c r="F142" s="97"/>
      <c r="G142" s="97"/>
      <c r="H142" s="97"/>
      <c r="I142" s="97"/>
    </row>
    <row r="143" spans="1:9" ht="15.75">
      <c r="A143" s="97" t="s">
        <v>30</v>
      </c>
      <c r="B143" s="97"/>
      <c r="C143" s="97"/>
      <c r="D143" s="97"/>
      <c r="E143" s="97"/>
      <c r="F143" s="97"/>
      <c r="G143" s="97"/>
      <c r="H143" s="97"/>
      <c r="I143" s="97"/>
    </row>
    <row r="144" spans="1:9" ht="16.5" thickBot="1">
      <c r="A144" s="34"/>
      <c r="B144" s="34"/>
      <c r="C144" s="34"/>
      <c r="D144" s="34"/>
      <c r="E144" s="35"/>
      <c r="F144" s="35"/>
      <c r="G144" s="35"/>
      <c r="H144" s="35"/>
      <c r="I144" s="36"/>
    </row>
    <row r="145" spans="1:9" ht="17.25" customHeight="1" thickTop="1">
      <c r="A145" s="54"/>
      <c r="B145" s="55"/>
      <c r="C145" s="54"/>
      <c r="D145" s="54"/>
      <c r="E145" s="56"/>
      <c r="F145" s="56"/>
      <c r="G145" s="56"/>
      <c r="H145" s="56"/>
      <c r="I145" s="56"/>
    </row>
    <row r="146" spans="1:9" ht="17.25" customHeight="1">
      <c r="A146" s="56"/>
      <c r="B146" s="57"/>
      <c r="C146" s="95" t="s">
        <v>0</v>
      </c>
      <c r="D146" s="96"/>
      <c r="E146" s="96"/>
      <c r="F146" s="96"/>
      <c r="G146" s="96"/>
      <c r="H146" s="96"/>
      <c r="I146" s="96"/>
    </row>
    <row r="147" spans="1:9" ht="18" customHeight="1">
      <c r="A147" s="89" t="s">
        <v>44</v>
      </c>
      <c r="B147" s="84" t="s">
        <v>1</v>
      </c>
      <c r="C147" s="58"/>
      <c r="D147" s="58"/>
      <c r="E147" s="59"/>
      <c r="F147" s="60"/>
      <c r="G147" s="59"/>
      <c r="H147" s="59"/>
      <c r="I147" s="56"/>
    </row>
    <row r="148" spans="1:9" ht="17.25" customHeight="1">
      <c r="A148" s="61"/>
      <c r="B148" s="62"/>
      <c r="C148" s="85" t="s">
        <v>2</v>
      </c>
      <c r="D148" s="86" t="s">
        <v>3</v>
      </c>
      <c r="E148" s="86" t="s">
        <v>4</v>
      </c>
      <c r="F148" s="85" t="s">
        <v>5</v>
      </c>
      <c r="G148" s="86" t="s">
        <v>6</v>
      </c>
      <c r="H148" s="86" t="s">
        <v>13</v>
      </c>
      <c r="I148" s="87" t="s">
        <v>18</v>
      </c>
    </row>
    <row r="149" spans="1:9" ht="17.25" customHeight="1">
      <c r="A149" s="63"/>
      <c r="B149" s="64"/>
      <c r="C149" s="65"/>
      <c r="D149" s="66"/>
      <c r="E149" s="66"/>
      <c r="F149" s="67"/>
      <c r="G149" s="66"/>
      <c r="H149" s="66"/>
      <c r="I149" s="63"/>
    </row>
    <row r="150" spans="1:8" ht="17.25" customHeight="1">
      <c r="A150" s="18"/>
      <c r="B150" s="19"/>
      <c r="C150" s="19"/>
      <c r="D150" s="20"/>
      <c r="E150" s="10"/>
      <c r="F150" s="10"/>
      <c r="G150" s="12"/>
      <c r="H150" s="12"/>
    </row>
    <row r="151" spans="1:9" ht="15">
      <c r="A151" s="21"/>
      <c r="B151" s="23"/>
      <c r="C151" s="23"/>
      <c r="D151" s="23"/>
      <c r="E151" s="9"/>
      <c r="F151" s="6"/>
      <c r="G151" s="9"/>
      <c r="H151" s="9"/>
      <c r="I151" s="7"/>
    </row>
    <row r="152" spans="1:9" ht="17.25" customHeight="1">
      <c r="A152" s="24" t="s">
        <v>28</v>
      </c>
      <c r="B152" s="25">
        <f aca="true" t="shared" si="12" ref="B152:G152">SUM(B156,B165,B169,B160)</f>
        <v>507</v>
      </c>
      <c r="C152" s="25">
        <f t="shared" si="12"/>
        <v>168</v>
      </c>
      <c r="D152" s="25">
        <f t="shared" si="12"/>
        <v>146</v>
      </c>
      <c r="E152" s="25">
        <f t="shared" si="12"/>
        <v>120</v>
      </c>
      <c r="F152" s="25">
        <f t="shared" si="12"/>
        <v>29</v>
      </c>
      <c r="G152" s="25">
        <f t="shared" si="12"/>
        <v>10</v>
      </c>
      <c r="H152" s="25" t="s">
        <v>12</v>
      </c>
      <c r="I152" s="25">
        <f>SUM(I156,I165,I169,I160)</f>
        <v>34</v>
      </c>
    </row>
    <row r="153" spans="1:9" ht="17.25" customHeight="1">
      <c r="A153" s="24"/>
      <c r="B153" s="25"/>
      <c r="C153" s="25"/>
      <c r="D153" s="26"/>
      <c r="E153" s="26"/>
      <c r="F153" s="26"/>
      <c r="G153" s="26"/>
      <c r="H153" s="26"/>
      <c r="I153" s="27"/>
    </row>
    <row r="154" spans="1:9" ht="17.25" customHeight="1">
      <c r="A154" s="24"/>
      <c r="B154" s="25"/>
      <c r="C154" s="26"/>
      <c r="D154" s="27"/>
      <c r="E154" s="26"/>
      <c r="F154" s="27"/>
      <c r="G154" s="26"/>
      <c r="H154" s="26"/>
      <c r="I154" s="27"/>
    </row>
    <row r="155" spans="1:9" ht="17.25" customHeight="1">
      <c r="A155" s="68" t="s">
        <v>9</v>
      </c>
      <c r="B155" s="25"/>
      <c r="C155" s="69"/>
      <c r="D155" s="70"/>
      <c r="E155" s="71"/>
      <c r="F155" s="72"/>
      <c r="G155" s="71"/>
      <c r="H155" s="73"/>
      <c r="I155" s="72"/>
    </row>
    <row r="156" spans="1:9" ht="17.25" customHeight="1">
      <c r="A156" s="68" t="s">
        <v>10</v>
      </c>
      <c r="B156" s="25">
        <f>B158</f>
        <v>138</v>
      </c>
      <c r="C156" s="25">
        <f aca="true" t="shared" si="13" ref="C156:I156">C158</f>
        <v>20</v>
      </c>
      <c r="D156" s="25">
        <f t="shared" si="13"/>
        <v>47</v>
      </c>
      <c r="E156" s="25">
        <f t="shared" si="13"/>
        <v>46</v>
      </c>
      <c r="F156" s="25">
        <f t="shared" si="13"/>
        <v>13</v>
      </c>
      <c r="G156" s="25">
        <f t="shared" si="13"/>
        <v>10</v>
      </c>
      <c r="H156" s="26" t="s">
        <v>12</v>
      </c>
      <c r="I156" s="25">
        <f t="shared" si="13"/>
        <v>2</v>
      </c>
    </row>
    <row r="157" spans="1:9" ht="17.25" customHeight="1">
      <c r="A157" s="21"/>
      <c r="B157" s="23"/>
      <c r="C157" s="28"/>
      <c r="D157" s="29"/>
      <c r="E157" s="29"/>
      <c r="F157" s="30"/>
      <c r="G157" s="29"/>
      <c r="H157" s="31"/>
      <c r="I157" s="6"/>
    </row>
    <row r="158" spans="1:9" ht="17.25" customHeight="1">
      <c r="A158" s="3" t="s">
        <v>57</v>
      </c>
      <c r="B158" s="28">
        <f>SUM(C158:I158)</f>
        <v>138</v>
      </c>
      <c r="C158" s="29">
        <v>20</v>
      </c>
      <c r="D158" s="30">
        <v>47</v>
      </c>
      <c r="E158" s="29">
        <v>46</v>
      </c>
      <c r="F158" s="30">
        <v>13</v>
      </c>
      <c r="G158" s="29">
        <v>10</v>
      </c>
      <c r="H158" s="29" t="s">
        <v>12</v>
      </c>
      <c r="I158" s="28">
        <v>2</v>
      </c>
    </row>
    <row r="159" spans="1:9" ht="17.25" customHeight="1">
      <c r="A159" s="2"/>
      <c r="B159" s="28"/>
      <c r="C159" s="29"/>
      <c r="D159" s="30"/>
      <c r="E159" s="29"/>
      <c r="F159" s="30"/>
      <c r="G159" s="29"/>
      <c r="H159" s="29"/>
      <c r="I159" s="30"/>
    </row>
    <row r="160" spans="1:9" ht="17.25" customHeight="1">
      <c r="A160" s="74" t="s">
        <v>15</v>
      </c>
      <c r="B160" s="25">
        <f>SUM(B162:B163)</f>
        <v>191</v>
      </c>
      <c r="C160" s="25">
        <f>SUM(C162:C163)</f>
        <v>48</v>
      </c>
      <c r="D160" s="25">
        <f>SUM(D162:D163)</f>
        <v>48</v>
      </c>
      <c r="E160" s="25">
        <f>SUM(E162:E163)</f>
        <v>68</v>
      </c>
      <c r="F160" s="25" t="s">
        <v>12</v>
      </c>
      <c r="G160" s="25" t="s">
        <v>12</v>
      </c>
      <c r="H160" s="25" t="s">
        <v>12</v>
      </c>
      <c r="I160" s="25">
        <f>SUM(I162:I163)</f>
        <v>27</v>
      </c>
    </row>
    <row r="161" spans="1:9" ht="17.25" customHeight="1">
      <c r="A161" s="2"/>
      <c r="B161" s="28"/>
      <c r="C161" s="29"/>
      <c r="D161" s="30"/>
      <c r="E161" s="29"/>
      <c r="F161" s="30"/>
      <c r="G161" s="29"/>
      <c r="H161" s="29"/>
      <c r="I161" s="30"/>
    </row>
    <row r="162" spans="1:9" ht="17.25" customHeight="1">
      <c r="A162" s="3" t="s">
        <v>58</v>
      </c>
      <c r="B162" s="28">
        <f>SUM(C162:I162)</f>
        <v>73</v>
      </c>
      <c r="C162" s="29">
        <v>26</v>
      </c>
      <c r="D162" s="30">
        <v>19</v>
      </c>
      <c r="E162" s="29">
        <v>15</v>
      </c>
      <c r="F162" s="30" t="s">
        <v>12</v>
      </c>
      <c r="G162" s="29" t="s">
        <v>12</v>
      </c>
      <c r="H162" s="29" t="s">
        <v>12</v>
      </c>
      <c r="I162" s="30">
        <v>13</v>
      </c>
    </row>
    <row r="163" spans="1:9" ht="17.25" customHeight="1">
      <c r="A163" s="3" t="s">
        <v>29</v>
      </c>
      <c r="B163" s="28">
        <f>SUM(C163:I163)</f>
        <v>118</v>
      </c>
      <c r="C163" s="29">
        <v>22</v>
      </c>
      <c r="D163" s="30">
        <v>29</v>
      </c>
      <c r="E163" s="29">
        <v>53</v>
      </c>
      <c r="F163" s="30" t="s">
        <v>12</v>
      </c>
      <c r="G163" s="29" t="s">
        <v>12</v>
      </c>
      <c r="H163" s="29" t="s">
        <v>12</v>
      </c>
      <c r="I163" s="30">
        <v>14</v>
      </c>
    </row>
    <row r="164" spans="1:9" ht="17.25" customHeight="1">
      <c r="A164" s="3"/>
      <c r="B164" s="28"/>
      <c r="C164" s="29"/>
      <c r="D164" s="30"/>
      <c r="E164" s="29"/>
      <c r="F164" s="30"/>
      <c r="G164" s="29"/>
      <c r="H164" s="29"/>
      <c r="I164" s="30"/>
    </row>
    <row r="165" spans="1:9" ht="17.25" customHeight="1">
      <c r="A165" s="74" t="s">
        <v>11</v>
      </c>
      <c r="B165" s="25">
        <f>B167</f>
        <v>82</v>
      </c>
      <c r="C165" s="25">
        <f>C167</f>
        <v>49</v>
      </c>
      <c r="D165" s="25">
        <f>D167</f>
        <v>28</v>
      </c>
      <c r="E165" s="25">
        <f>E167</f>
        <v>3</v>
      </c>
      <c r="F165" s="25">
        <f>F167</f>
        <v>2</v>
      </c>
      <c r="G165" s="26" t="s">
        <v>8</v>
      </c>
      <c r="H165" s="26" t="s">
        <v>8</v>
      </c>
      <c r="I165" s="25" t="s">
        <v>12</v>
      </c>
    </row>
    <row r="166" spans="1:9" ht="17.25" customHeight="1">
      <c r="A166" s="2"/>
      <c r="B166" s="28"/>
      <c r="C166" s="29"/>
      <c r="D166" s="30"/>
      <c r="E166" s="29"/>
      <c r="F166" s="30"/>
      <c r="G166" s="29"/>
      <c r="H166" s="29"/>
      <c r="I166" s="30"/>
    </row>
    <row r="167" spans="1:9" ht="17.25" customHeight="1">
      <c r="A167" s="3" t="s">
        <v>59</v>
      </c>
      <c r="B167" s="28">
        <f>SUM(C167:I167)</f>
        <v>82</v>
      </c>
      <c r="C167" s="29">
        <v>49</v>
      </c>
      <c r="D167" s="29">
        <v>28</v>
      </c>
      <c r="E167" s="29">
        <v>3</v>
      </c>
      <c r="F167" s="30">
        <v>2</v>
      </c>
      <c r="G167" s="29" t="s">
        <v>12</v>
      </c>
      <c r="H167" s="29" t="s">
        <v>12</v>
      </c>
      <c r="I167" s="28" t="s">
        <v>12</v>
      </c>
    </row>
    <row r="168" spans="1:9" ht="15">
      <c r="A168" s="3"/>
      <c r="B168" s="28"/>
      <c r="C168" s="29"/>
      <c r="D168" s="30"/>
      <c r="E168" s="9"/>
      <c r="F168" s="6"/>
      <c r="G168" s="9"/>
      <c r="H168" s="9"/>
      <c r="I168" s="7"/>
    </row>
    <row r="169" spans="1:9" ht="17.25" customHeight="1">
      <c r="A169" s="75" t="s">
        <v>74</v>
      </c>
      <c r="B169" s="25">
        <f>B172+B173</f>
        <v>96</v>
      </c>
      <c r="C169" s="26">
        <f>C173</f>
        <v>51</v>
      </c>
      <c r="D169" s="26">
        <f>D173</f>
        <v>23</v>
      </c>
      <c r="E169" s="26">
        <f>E173</f>
        <v>3</v>
      </c>
      <c r="F169" s="26">
        <f>F172+F173</f>
        <v>14</v>
      </c>
      <c r="G169" s="26" t="s">
        <v>8</v>
      </c>
      <c r="H169" s="26" t="s">
        <v>8</v>
      </c>
      <c r="I169" s="25">
        <f>I173</f>
        <v>5</v>
      </c>
    </row>
    <row r="170" spans="1:9" ht="17.25" customHeight="1">
      <c r="A170" s="4"/>
      <c r="B170" s="28"/>
      <c r="C170" s="29"/>
      <c r="D170" s="30"/>
      <c r="E170" s="9"/>
      <c r="F170" s="6"/>
      <c r="G170" s="9"/>
      <c r="H170" s="9"/>
      <c r="I170" s="7"/>
    </row>
    <row r="171" spans="1:9" ht="17.25" customHeight="1">
      <c r="A171" s="53" t="s">
        <v>60</v>
      </c>
      <c r="B171" s="28"/>
      <c r="C171" s="29"/>
      <c r="D171" s="30"/>
      <c r="E171" s="9"/>
      <c r="F171" s="6"/>
      <c r="G171" s="9"/>
      <c r="H171" s="9"/>
      <c r="I171" s="7"/>
    </row>
    <row r="172" spans="1:9" ht="17.25" customHeight="1">
      <c r="A172" s="53" t="s">
        <v>61</v>
      </c>
      <c r="B172" s="28">
        <f>SUM(C172:I172)</f>
        <v>1</v>
      </c>
      <c r="C172" s="29" t="s">
        <v>12</v>
      </c>
      <c r="D172" s="29" t="s">
        <v>12</v>
      </c>
      <c r="E172" s="29" t="s">
        <v>12</v>
      </c>
      <c r="F172" s="29">
        <v>1</v>
      </c>
      <c r="G172" s="29" t="s">
        <v>12</v>
      </c>
      <c r="H172" s="29" t="s">
        <v>12</v>
      </c>
      <c r="I172" s="28" t="s">
        <v>12</v>
      </c>
    </row>
    <row r="173" spans="1:9" ht="17.25" customHeight="1">
      <c r="A173" s="83" t="s">
        <v>62</v>
      </c>
      <c r="B173" s="28">
        <f>SUM(C173:I173)</f>
        <v>95</v>
      </c>
      <c r="C173" s="29">
        <v>51</v>
      </c>
      <c r="D173" s="31">
        <v>23</v>
      </c>
      <c r="E173" s="29">
        <v>3</v>
      </c>
      <c r="F173" s="28">
        <v>13</v>
      </c>
      <c r="G173" s="29" t="s">
        <v>12</v>
      </c>
      <c r="H173" s="29" t="s">
        <v>12</v>
      </c>
      <c r="I173" s="7">
        <v>5</v>
      </c>
    </row>
    <row r="174" spans="1:9" ht="17.25" customHeight="1">
      <c r="A174" s="47"/>
      <c r="B174" s="48"/>
      <c r="C174" s="49"/>
      <c r="D174" s="50"/>
      <c r="E174" s="51"/>
      <c r="F174" s="52"/>
      <c r="G174" s="51"/>
      <c r="H174" s="51"/>
      <c r="I174" s="52"/>
    </row>
    <row r="176" ht="15">
      <c r="A176" s="81" t="s">
        <v>19</v>
      </c>
    </row>
    <row r="177" ht="15">
      <c r="A177" s="82" t="s">
        <v>63</v>
      </c>
    </row>
  </sheetData>
  <sheetProtection/>
  <mergeCells count="10">
    <mergeCell ref="C146:I146"/>
    <mergeCell ref="A1:I1"/>
    <mergeCell ref="A2:I2"/>
    <mergeCell ref="C5:I5"/>
    <mergeCell ref="A143:I143"/>
    <mergeCell ref="A141:I141"/>
    <mergeCell ref="A142:I142"/>
    <mergeCell ref="A68:I68"/>
    <mergeCell ref="A69:I69"/>
    <mergeCell ref="C72:I72"/>
  </mergeCells>
  <printOptions horizontalCentered="1"/>
  <pageMargins left="0.984251968503937" right="0.2362204724409449" top="1.1811023622047245" bottom="0.3937007874015748" header="0.3937007874015748" footer="0"/>
  <pageSetup horizontalDpi="600" verticalDpi="600" orientation="portrait" scale="57" r:id="rId1"/>
  <headerFooter alignWithMargins="0">
    <oddHeader xml:space="preserve">&amp;L                                           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5976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Yasunary Salgado</dc:creator>
  <cp:keywords/>
  <dc:description/>
  <cp:lastModifiedBy>Full name</cp:lastModifiedBy>
  <cp:lastPrinted>2019-05-10T20:30:26Z</cp:lastPrinted>
  <dcterms:created xsi:type="dcterms:W3CDTF">2014-01-20T13:27:35Z</dcterms:created>
  <dcterms:modified xsi:type="dcterms:W3CDTF">2019-05-14T15:37:00Z</dcterms:modified>
  <cp:category/>
  <cp:version/>
  <cp:contentType/>
  <cp:contentStatus/>
</cp:coreProperties>
</file>